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<sst xmlns="http://schemas.openxmlformats.org/spreadsheetml/2006/main" count="31" uniqueCount="22">
  <si>
    <t>评审结论汇总表</t>
  </si>
  <si>
    <t xml:space="preserve"> 项目名称：遂宁市安居区横山镇初级中学校食堂食材配送服务项目</t>
  </si>
  <si>
    <t>项目编号：QXZB.竞磋（2022）075号</t>
  </si>
  <si>
    <t>开标日期：2022年08月29日    09:00</t>
  </si>
  <si>
    <t>供应商名称</t>
  </si>
  <si>
    <t>是否通过初步审查</t>
  </si>
  <si>
    <t>未通过原因</t>
  </si>
  <si>
    <t>报价汇总</t>
  </si>
  <si>
    <t>技术指标和配置汇总</t>
  </si>
  <si>
    <t>配送服务方案汇总</t>
  </si>
  <si>
    <t>食品安全控制方案汇总</t>
  </si>
  <si>
    <t>售后及应急方案汇总</t>
  </si>
  <si>
    <t>履约能力汇总</t>
  </si>
  <si>
    <t>食品安全责任保险汇总</t>
  </si>
  <si>
    <t>合计</t>
  </si>
  <si>
    <t>评审结果：第一候选人：遂宁市同创商贸有限公司,投标报价（本项目各类食材的统一下浮率）：5%，第二候选人：遂宁金玉鸿源商贸有限公司，投标报价（本项目各类食材的统一下浮率）：5%，第三候选人：四川绿优味源食品有限公司，投标报价（本项目各类食材的统一下浮率）：5%。</t>
  </si>
  <si>
    <t>四川乾亿禾商贸有限公司</t>
  </si>
  <si>
    <t>/</t>
  </si>
  <si>
    <t>遂宁金玉鸿源商贸有限公司</t>
  </si>
  <si>
    <t>遂宁市同创商贸有限公司</t>
  </si>
  <si>
    <t>四川绿优味源食品有限公司</t>
  </si>
  <si>
    <t>遂宁市捷重商贸有限公司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</si>
</sst>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楷体_GB2312"/>
      <charset val="134"/>
    </font>
    <font>
      <sz val="10"/>
      <name val="楷体_GB2312"/>
      <charset val="134"/>
    </font>
    <font>
      <sz val="14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vertical="center"/>
    </xf>
    <xf numFmtId="0" fontId="4" fillId="0" borderId="2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A2" workbookViewId="0">
      <selection activeCell="I11" sqref="I11"/>
    </sheetView>
  </sheetViews>
  <sheetFormatPr defaultColWidth="9" defaultRowHeight="13.5" outlineLevelRow="7"/>
  <cols>
    <col min="1" max="1" width="42.4416666666667" style="2" customWidth="1"/>
    <col min="2" max="2" width="9.63333333333333" style="1" customWidth="1"/>
    <col min="3" max="3" width="13.25" style="1" customWidth="1"/>
    <col min="4" max="4" width="11.25" style="1" customWidth="1"/>
    <col min="5" max="5" width="10.625" style="1" customWidth="1"/>
    <col min="6" max="6" width="9.625" style="1" customWidth="1"/>
    <col min="7" max="8" width="8.75" style="1" customWidth="1"/>
    <col min="9" max="9" width="9.5" style="1" customWidth="1"/>
    <col min="10" max="10" width="10.125" style="1" customWidth="1"/>
    <col min="11" max="11" width="10" style="1" customWidth="1"/>
    <col min="12" max="12" width="12.8916666666667" style="1"/>
    <col min="13" max="16384" width="9" style="1"/>
  </cols>
  <sheetData>
    <row r="1" s="1" customFormat="1" ht="20.25" spans="1:13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</row>
    <row r="2" s="1" customFormat="1" ht="39" customHeight="1" spans="1:13">
      <c r="A2" s="5" t="s">
        <v>1</v>
      </c>
      <c r="B2" s="5"/>
      <c r="C2" s="5"/>
      <c r="D2" s="6" t="s">
        <v>2</v>
      </c>
      <c r="E2" s="7" t="s">
        <v>3</v>
      </c>
      <c r="F2" s="7"/>
      <c r="G2" s="7"/>
      <c r="H2" s="7"/>
      <c r="I2" s="7"/>
      <c r="J2" s="7"/>
      <c r="K2" s="7"/>
      <c r="L2" s="7"/>
      <c r="M2" s="7"/>
    </row>
    <row r="3" s="1" customFormat="1" ht="57" customHeight="1" spans="1:1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6" t="s">
        <v>13</v>
      </c>
      <c r="K3" s="9" t="s">
        <v>14</v>
      </c>
      <c r="L3" s="17" t="s">
        <v>15</v>
      </c>
      <c r="M3" s="18"/>
    </row>
    <row r="4" s="1" customFormat="1" ht="26" customHeight="1" spans="1:13">
      <c r="A4" s="10" t="s">
        <v>16</v>
      </c>
      <c r="B4" s="11" t="s">
        <v>17</v>
      </c>
      <c r="C4" s="12" t="s">
        <v>17</v>
      </c>
      <c r="D4" s="13">
        <v>10</v>
      </c>
      <c r="E4" s="14">
        <v>16</v>
      </c>
      <c r="F4" s="14">
        <f>52/3</f>
        <v>17.3333333333333</v>
      </c>
      <c r="G4" s="14">
        <f>50/3</f>
        <v>16.6666666666667</v>
      </c>
      <c r="H4" s="14">
        <f>50/3</f>
        <v>16.6666666666667</v>
      </c>
      <c r="I4" s="14">
        <v>9</v>
      </c>
      <c r="J4" s="14">
        <v>5</v>
      </c>
      <c r="K4" s="19">
        <v>90.67</v>
      </c>
      <c r="L4" s="20"/>
      <c r="M4" s="21"/>
    </row>
    <row r="5" s="1" customFormat="1" ht="26" customHeight="1" spans="1:13">
      <c r="A5" s="10" t="s">
        <v>18</v>
      </c>
      <c r="B5" s="11" t="s">
        <v>17</v>
      </c>
      <c r="C5" s="12" t="s">
        <v>17</v>
      </c>
      <c r="D5" s="13">
        <v>9.99</v>
      </c>
      <c r="E5" s="14">
        <v>16</v>
      </c>
      <c r="F5" s="14">
        <f>54/3</f>
        <v>18</v>
      </c>
      <c r="G5" s="14">
        <f>54/3</f>
        <v>18</v>
      </c>
      <c r="H5" s="14">
        <f>52/3</f>
        <v>17.3333333333333</v>
      </c>
      <c r="I5" s="14">
        <v>9</v>
      </c>
      <c r="J5" s="14">
        <v>5</v>
      </c>
      <c r="K5" s="19">
        <v>93.32</v>
      </c>
      <c r="L5" s="20"/>
      <c r="M5" s="21"/>
    </row>
    <row r="6" ht="26" customHeight="1" spans="1:13">
      <c r="A6" s="10" t="s">
        <v>19</v>
      </c>
      <c r="B6" s="11" t="s">
        <v>17</v>
      </c>
      <c r="C6" s="12" t="s">
        <v>17</v>
      </c>
      <c r="D6" s="14">
        <v>9.99</v>
      </c>
      <c r="E6" s="14">
        <v>16</v>
      </c>
      <c r="F6" s="14">
        <f>56/3</f>
        <v>18.6666666666667</v>
      </c>
      <c r="G6" s="14">
        <v>18</v>
      </c>
      <c r="H6" s="14">
        <f>56/3</f>
        <v>18.6666666666667</v>
      </c>
      <c r="I6" s="14">
        <v>9</v>
      </c>
      <c r="J6" s="14">
        <v>5</v>
      </c>
      <c r="K6" s="14">
        <v>95.32</v>
      </c>
      <c r="L6" s="20"/>
      <c r="M6" s="21"/>
    </row>
    <row r="7" ht="30" customHeight="1" spans="1:13">
      <c r="A7" s="10" t="s">
        <v>20</v>
      </c>
      <c r="B7" s="11" t="s">
        <v>17</v>
      </c>
      <c r="C7" s="11" t="s">
        <v>17</v>
      </c>
      <c r="D7" s="15">
        <v>9.99</v>
      </c>
      <c r="E7" s="15">
        <v>16</v>
      </c>
      <c r="F7" s="15">
        <v>18</v>
      </c>
      <c r="G7" s="15">
        <f>52/3</f>
        <v>17.3333333333333</v>
      </c>
      <c r="H7" s="15">
        <f>52/3</f>
        <v>17.3333333333333</v>
      </c>
      <c r="I7" s="15">
        <v>9</v>
      </c>
      <c r="J7" s="15">
        <v>5</v>
      </c>
      <c r="K7" s="15">
        <v>92.66</v>
      </c>
      <c r="L7" s="20"/>
      <c r="M7" s="21"/>
    </row>
    <row r="8" ht="30" customHeight="1" spans="1:13">
      <c r="A8" s="10" t="s">
        <v>21</v>
      </c>
      <c r="B8" s="11" t="s">
        <v>17</v>
      </c>
      <c r="C8" s="11" t="s">
        <v>17</v>
      </c>
      <c r="D8" s="15">
        <v>9.78</v>
      </c>
      <c r="E8" s="15">
        <v>16</v>
      </c>
      <c r="F8" s="15">
        <f>48/3</f>
        <v>16</v>
      </c>
      <c r="G8" s="15">
        <f>46/3</f>
        <v>15.3333333333333</v>
      </c>
      <c r="H8" s="15">
        <f>46/3</f>
        <v>15.3333333333333</v>
      </c>
      <c r="I8" s="15">
        <v>0</v>
      </c>
      <c r="J8" s="14">
        <v>5</v>
      </c>
      <c r="K8" s="15">
        <v>77.45</v>
      </c>
      <c r="L8" s="22"/>
      <c r="M8" s="23"/>
    </row>
  </sheetData>
  <mergeCells count="4">
    <mergeCell ref="A1:M1"/>
    <mergeCell ref="A2:C2"/>
    <mergeCell ref="E2:M2"/>
    <mergeCell ref="L3:M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2018-11-21T08:59:00Z</dcterms:created>
  <dcterms:modified xsi:type="dcterms:W3CDTF">2022-08-29T08:01:09Z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396F9FDD580D4EEEBC61B9F8FC7115D2</vt:lpwstr>
  </property>
</Properties>
</file>