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2" activeTab="5"/>
  </bookViews>
  <sheets>
    <sheet name="表-04 单位工程预算价汇总表" sheetId="1" r:id="rId1"/>
    <sheet name="表-08 分部分项工程和单价措施项目清单与计价表(含分部小计)" sheetId="2" r:id="rId2"/>
    <sheet name="表-11 总价措施项目清单与计价表" sheetId="3" r:id="rId3"/>
    <sheet name="表-12 其他项目清单与计价汇总表" sheetId="4" r:id="rId4"/>
    <sheet name="表-13 规费、税金项目清单与计价表" sheetId="5" r:id="rId5"/>
    <sheet name="单位工程人材机汇总表" sheetId="6" r:id="rId6"/>
  </sheets>
  <externalReferences>
    <externalReference r:id="rId7"/>
  </externalReferences>
  <definedNames>
    <definedName name="_xlnm.Print_Area" localSheetId="1">'表-08 分部分项工程和单价措施项目清单与计价表(含分部小计)'!$A$1:$K$130</definedName>
  </definedNames>
  <calcPr calcId="144525"/>
</workbook>
</file>

<file path=xl/sharedStrings.xml><?xml version="1.0" encoding="utf-8"?>
<sst xmlns="http://schemas.openxmlformats.org/spreadsheetml/2006/main" count="1108" uniqueCount="662">
  <si>
    <t>单位工程预算汇总表</t>
  </si>
  <si>
    <t>工程名称：汕尾边检站文体活动室修缮项目-安装部分</t>
  </si>
  <si>
    <t>标段：</t>
  </si>
  <si>
    <t>第 1 页  共 1 页</t>
  </si>
  <si>
    <t>序号</t>
  </si>
  <si>
    <t>汇总内容</t>
  </si>
  <si>
    <t>金额:(元)</t>
  </si>
  <si>
    <t>其中：暂估价(元)</t>
  </si>
  <si>
    <t>1</t>
  </si>
  <si>
    <t>分部分项合计</t>
  </si>
  <si>
    <t>1.1</t>
  </si>
  <si>
    <t>电气工程</t>
  </si>
  <si>
    <t>1.2</t>
  </si>
  <si>
    <t>给排水工程</t>
  </si>
  <si>
    <t>1.3</t>
  </si>
  <si>
    <t>安装拆除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</si>
  <si>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</si>
  <si>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</si>
  <si>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</si>
  <si>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</si>
  <si>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</si>
  <si>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</si>
  <si>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</si>
  <si>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</si>
  <si>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</si>
  <si>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</si>
  <si>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</si>
  <si>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</si>
  <si>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</si>
  <si>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</si>
  <si>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</si>
  <si>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</si>
  <si>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</si>
  <si>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</si>
  <si>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</si>
  <si>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</si>
  <si>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</si>
  <si>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</si>
  <si>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</si>
  <si>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</si>
  <si>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</si>
  <si>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</si>
  <si>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</si>
  <si>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</si>
  <si>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</si>
  <si>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</si>
  <si>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</si>
  <si>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</si>
  <si>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</si>
  <si>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</si>
  <si>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</si>
  <si>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</si>
  <si>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</si>
  <si>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预算价合计=1+2+3+5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</si>
  <si>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</si>
  <si>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</si>
  <si>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</si>
  <si>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</si>
  <si>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4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</si>
  <si>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</si>
  <si>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</si>
  <si>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</si>
  <si>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</si>
  <si>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</si>
  <si>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</si>
  <si>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</si>
  <si>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</si>
  <si>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</si>
  <si>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健身馆</t>
  </si>
  <si>
    <t>030413002001</t>
  </si>
  <si>
    <t>凿(压)槽</t>
  </si>
  <si>
    <t>1.名称:凿槽
2.规格:70*70
3.填充(恢复)方式:水泥砂浆修复</t>
  </si>
  <si>
    <t>m</t>
  </si>
  <si>
    <t>030411001006</t>
  </si>
  <si>
    <t>配管</t>
  </si>
  <si>
    <t>1.名称:电线配管
2.材质:SC20</t>
  </si>
  <si>
    <t>030411001012</t>
  </si>
  <si>
    <t>1.名称:电线配管
2.材质:SC40</t>
  </si>
  <si>
    <t>030411001010</t>
  </si>
  <si>
    <t>1.名称:电线配管
2.材质:SC15</t>
  </si>
  <si>
    <t>030411001011</t>
  </si>
  <si>
    <t>1.名称:金属软管
2.规格:DN20</t>
  </si>
  <si>
    <t>030408001001</t>
  </si>
  <si>
    <t>电力电缆</t>
  </si>
  <si>
    <t>1.名称:1.电缆
2.型号:YJV22-4X16</t>
  </si>
  <si>
    <t>030408006001</t>
  </si>
  <si>
    <t>电力电缆头</t>
  </si>
  <si>
    <t>1.名称:1.电缆头
2.型号:YJV22-4X16</t>
  </si>
  <si>
    <t>个</t>
  </si>
  <si>
    <t>030411004003</t>
  </si>
  <si>
    <t>配线</t>
  </si>
  <si>
    <t>1.名称:管内配线
2.配线形式:WDZ-BYJ-4</t>
  </si>
  <si>
    <t>030411004004</t>
  </si>
  <si>
    <t>1.名称:管内配线
2.配线形式:WDZ-BYJ-2.5</t>
  </si>
  <si>
    <t>030412001001</t>
  </si>
  <si>
    <t>普通灯具</t>
  </si>
  <si>
    <t>1.名称:防水防尘灯盘</t>
  </si>
  <si>
    <t>套</t>
  </si>
  <si>
    <t>030412005001</t>
  </si>
  <si>
    <t>荧光灯</t>
  </si>
  <si>
    <t>1.名称:LED双管荧光灯</t>
  </si>
  <si>
    <t>030412004001</t>
  </si>
  <si>
    <t>装饰灯</t>
  </si>
  <si>
    <t>030404034001</t>
  </si>
  <si>
    <t>照明开关</t>
  </si>
  <si>
    <t>1.名称:暗装单极开关</t>
  </si>
  <si>
    <t>030404034002</t>
  </si>
  <si>
    <t>1.名称:暗装三极开关</t>
  </si>
  <si>
    <t>030404035001</t>
  </si>
  <si>
    <t>插座</t>
  </si>
  <si>
    <t>1.名称:立式空调插座</t>
  </si>
  <si>
    <t>030404035002</t>
  </si>
  <si>
    <t>1.名称:安全型密闭五孔插座</t>
  </si>
  <si>
    <t>030404035004</t>
  </si>
  <si>
    <t>1.名称:安全型五孔插座</t>
  </si>
  <si>
    <t>030404035003</t>
  </si>
  <si>
    <t>1.名称:防溅式插座(带开关型)</t>
  </si>
  <si>
    <t>030404033001</t>
  </si>
  <si>
    <t>风扇</t>
  </si>
  <si>
    <t>1.名称:轴流风机</t>
  </si>
  <si>
    <t>台</t>
  </si>
  <si>
    <t>030404017002</t>
  </si>
  <si>
    <t>配电箱</t>
  </si>
  <si>
    <t>1.名称:ALZ</t>
  </si>
  <si>
    <t>030411006001</t>
  </si>
  <si>
    <t>接线盒</t>
  </si>
  <si>
    <t>健身馆合计</t>
  </si>
  <si>
    <t>本页小计</t>
  </si>
  <si>
    <t>注：为计取规费等的使用，可在表中增设其中：“定额人工费”。</t>
  </si>
  <si>
    <t>表—08</t>
  </si>
  <si>
    <t>第 2 页  共 4 页</t>
  </si>
  <si>
    <t>运动器械室</t>
  </si>
  <si>
    <t>030413002005</t>
  </si>
  <si>
    <t>030411001018</t>
  </si>
  <si>
    <t>030411001020</t>
  </si>
  <si>
    <t>030411001021</t>
  </si>
  <si>
    <t>030411004011</t>
  </si>
  <si>
    <t>030411004012</t>
  </si>
  <si>
    <t>030412005002</t>
  </si>
  <si>
    <t>030404034003</t>
  </si>
  <si>
    <t>030404035007</t>
  </si>
  <si>
    <t>030411006002</t>
  </si>
  <si>
    <t>1.名称:接线盒</t>
  </si>
  <si>
    <t>运动器械室合计</t>
  </si>
  <si>
    <t>电气工程合计</t>
  </si>
  <si>
    <t>给水</t>
  </si>
  <si>
    <t>030413002006</t>
  </si>
  <si>
    <t>031001006001</t>
  </si>
  <si>
    <t>塑料管</t>
  </si>
  <si>
    <t>1.材质、规格:PPR管DN15</t>
  </si>
  <si>
    <t>031001006014</t>
  </si>
  <si>
    <t>1.材质、规格:PPR管DN25</t>
  </si>
  <si>
    <t>031001006015</t>
  </si>
  <si>
    <t>1.材质、规格:PPR管DN32</t>
  </si>
  <si>
    <t>031001006016</t>
  </si>
  <si>
    <t>1.材质、规格:PPR热水管DN15</t>
  </si>
  <si>
    <t>031001006017</t>
  </si>
  <si>
    <t>1.材质、规格:PPR热水管DN20</t>
  </si>
  <si>
    <t>031001006003</t>
  </si>
  <si>
    <t>1.材质、规格:PPR热水管DN25</t>
  </si>
  <si>
    <t>第 3 页  共 4 页</t>
  </si>
  <si>
    <t>031003001003</t>
  </si>
  <si>
    <t>螺纹阀门</t>
  </si>
  <si>
    <t>1.类型:截止阀
2.规格、压力等级:DN25</t>
  </si>
  <si>
    <t>031003001004</t>
  </si>
  <si>
    <t>1.类型:截止阀
2.规格、压力等级:DN40</t>
  </si>
  <si>
    <t>给水合计</t>
  </si>
  <si>
    <t>排水</t>
  </si>
  <si>
    <t>031001006007</t>
  </si>
  <si>
    <t>1.安装部位:室内
2.材质、规格:UPVC排水管DN100</t>
  </si>
  <si>
    <t>031001006008</t>
  </si>
  <si>
    <t>1.安装部位:室内
2.材质、规格:UPVC排水管DN50</t>
  </si>
  <si>
    <t>040501004001</t>
  </si>
  <si>
    <t>1.HDPE双壁波纹管</t>
  </si>
  <si>
    <t>031004014001</t>
  </si>
  <si>
    <t>地漏</t>
  </si>
  <si>
    <t>1.材质:铝合金地漏
2.型号、规格:DN50</t>
  </si>
  <si>
    <t>031004014004</t>
  </si>
  <si>
    <t>清扫口</t>
  </si>
  <si>
    <t>1.名称:清扫口
2.型号、规格:DN100</t>
  </si>
  <si>
    <t>排水合计</t>
  </si>
  <si>
    <t>卫生器具</t>
  </si>
  <si>
    <t>031004006001</t>
  </si>
  <si>
    <t>大便器</t>
  </si>
  <si>
    <t>1.材质:陶瓷蹲便器(含水箱）</t>
  </si>
  <si>
    <t>组</t>
  </si>
  <si>
    <t>031004017001</t>
  </si>
  <si>
    <t>热水器</t>
  </si>
  <si>
    <t>031004003001</t>
  </si>
  <si>
    <t>洗脸盆</t>
  </si>
  <si>
    <t>1.洗手盆</t>
  </si>
  <si>
    <t>卫生器具合计</t>
  </si>
  <si>
    <t>其他</t>
  </si>
  <si>
    <t>010507006001</t>
  </si>
  <si>
    <t>化粪池、检查井</t>
  </si>
  <si>
    <t>1.化粪池YJBH-7-Ⅱ</t>
  </si>
  <si>
    <t>座</t>
  </si>
  <si>
    <t>010507006002</t>
  </si>
  <si>
    <t>1.污水检查井</t>
  </si>
  <si>
    <t>其他合计</t>
  </si>
  <si>
    <t>给排水工程合计</t>
  </si>
  <si>
    <t>011613001001</t>
  </si>
  <si>
    <t>灯具拆除</t>
  </si>
  <si>
    <t>1.名称:灯具拆除</t>
  </si>
  <si>
    <t>011612001001</t>
  </si>
  <si>
    <t>管道拆除</t>
  </si>
  <si>
    <t>1.名称:管道拆除</t>
  </si>
  <si>
    <t>第 4 页  共 4 页</t>
  </si>
  <si>
    <t>030411004013</t>
  </si>
  <si>
    <t>配线拆除</t>
  </si>
  <si>
    <t>1.名称:配线拆除</t>
  </si>
  <si>
    <t>030404034004</t>
  </si>
  <si>
    <t>插座、开关拆除</t>
  </si>
  <si>
    <t>1.名称:插座、开关拆除</t>
  </si>
  <si>
    <t>011612002001</t>
  </si>
  <si>
    <t>卫生洁具拆除</t>
  </si>
  <si>
    <t>1.名称:大便器、水箱拆除</t>
  </si>
  <si>
    <t>011612002002</t>
  </si>
  <si>
    <t>1.名称:小便器拆除</t>
  </si>
  <si>
    <t>011612001002</t>
  </si>
  <si>
    <t>1.名称:给水塑料管拆除</t>
  </si>
  <si>
    <t>011612001003</t>
  </si>
  <si>
    <t>1.名称:排水塑料管拆除</t>
  </si>
  <si>
    <t>安装拆除合计</t>
  </si>
  <si>
    <t>措施项目</t>
  </si>
  <si>
    <t>031302007001</t>
  </si>
  <si>
    <t>高层施工增加</t>
  </si>
  <si>
    <t>项</t>
  </si>
  <si>
    <t>031301017001</t>
  </si>
  <si>
    <t>脚手架搭拆费</t>
  </si>
  <si>
    <t>单价措施合计</t>
  </si>
  <si>
    <t>合   计</t>
  </si>
  <si>
    <t>总价措施项目清单与计价表</t>
  </si>
  <si>
    <t>第 1 页  共 2 页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</si>
  <si>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</si>
  <si>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</si>
  <si>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</si>
  <si>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</si>
  <si>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</si>
  <si>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</si>
  <si>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</si>
  <si>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</si>
  <si>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</si>
  <si>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</si>
  <si>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</si>
  <si>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</si>
  <si>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</si>
  <si>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0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</si>
  <si>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</si>
  <si>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</si>
  <si>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</si>
  <si>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</si>
  <si>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</si>
  <si>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30</t>
  </si>
  <si>
    <t>按该部分人工费的30%计算</t>
  </si>
  <si>
    <t>粤031302008001</t>
  </si>
  <si>
    <t>赶工措施费</t>
  </si>
  <si>
    <t>赶工措施费=（1-δ）*分部分项（人工费+施工机具费）*0.344 （0.8≤δ＜1   式中：δ=合同工期/定额工期）</t>
  </si>
  <si>
    <t>031302002001</t>
  </si>
  <si>
    <t>夜间施工增加费</t>
  </si>
  <si>
    <t>20</t>
  </si>
  <si>
    <t>按其夜间施工项目人工费的20%计算</t>
  </si>
  <si>
    <t>JTGRSGZJF001</t>
  </si>
  <si>
    <t>交通干扰工程施工增加费</t>
  </si>
  <si>
    <t>10</t>
  </si>
  <si>
    <t>按在市政道路上施工项目人工费的10%计算</t>
  </si>
  <si>
    <t>8</t>
  </si>
  <si>
    <t>粤031302009001</t>
  </si>
  <si>
    <t>文明工地增加费</t>
  </si>
  <si>
    <t>以分部分项的人工费与施工机具费之和为计算基础；市级文明工地1.00%；省级文明工地2.00%</t>
  </si>
  <si>
    <t>9</t>
  </si>
  <si>
    <t>DXGXJCJXF001</t>
  </si>
  <si>
    <t>地下管线交叉降效费</t>
  </si>
  <si>
    <t>按实际发生或经批准的施工方案计</t>
  </si>
  <si>
    <t>编制人（造价人员）：</t>
  </si>
  <si>
    <t>复核人（造价工程师）：</t>
  </si>
  <si>
    <t>表-11</t>
  </si>
  <si>
    <t>第 2 页  共 2 页</t>
  </si>
  <si>
    <t>算</t>
  </si>
  <si>
    <t>QTFY00000001</t>
  </si>
  <si>
    <t>按实际发生或经批准的施工组织设计方案计算</t>
  </si>
  <si>
    <t>合    计</t>
  </si>
  <si>
    <t>其他项目清单与计价汇总表</t>
  </si>
  <si>
    <t>结算金额（元）</t>
  </si>
  <si>
    <t>明细详见表-12-1</t>
  </si>
  <si>
    <t>材料暂估价</t>
  </si>
  <si>
    <t>—</t>
  </si>
  <si>
    <t>明细详见表-12-2</t>
  </si>
  <si>
    <t>专业工程暂估价</t>
  </si>
  <si>
    <t>明细详见表-12-3</t>
  </si>
  <si>
    <t>明细详见表-12-4</t>
  </si>
  <si>
    <t>明细详见表-12-5</t>
  </si>
  <si>
    <t>合  计</t>
  </si>
  <si>
    <t>注：材料（工程设备）暂估单价进入清单项目综合单价，此处不汇总。</t>
  </si>
  <si>
    <t>表—12</t>
  </si>
  <si>
    <t>规费、税金项目清单与计价表</t>
  </si>
  <si>
    <t>取费基数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</si>
  <si>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</si>
  <si>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</si>
  <si>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</si>
  <si>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</si>
  <si>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</si>
  <si>
    <t>单位工程人材机汇总表</t>
  </si>
  <si>
    <t>第 1 页  共 6 页</t>
  </si>
  <si>
    <t>编码</t>
  </si>
  <si>
    <t>名称及规格</t>
  </si>
  <si>
    <t>单位</t>
  </si>
  <si>
    <t>数量</t>
  </si>
  <si>
    <t>单价
（元）</t>
  </si>
  <si>
    <t>合价
（元）</t>
  </si>
  <si>
    <t>品牌</t>
  </si>
  <si>
    <t>厂家</t>
  </si>
  <si>
    <t>0001001</t>
  </si>
  <si>
    <t>综合工日</t>
  </si>
  <si>
    <t>工日</t>
  </si>
  <si>
    <t>00010010</t>
  </si>
  <si>
    <t>元</t>
  </si>
  <si>
    <t>01030035</t>
  </si>
  <si>
    <t>镀锌低碳钢丝φ1.2~2.5</t>
  </si>
  <si>
    <t>kg</t>
  </si>
  <si>
    <t>01290043</t>
  </si>
  <si>
    <t>钢板8~15</t>
  </si>
  <si>
    <t>01530060</t>
  </si>
  <si>
    <t>封铅含铅65% 含锡35%</t>
  </si>
  <si>
    <t>02010013</t>
  </si>
  <si>
    <t>橡胶板1~3</t>
  </si>
  <si>
    <t>02010015</t>
  </si>
  <si>
    <t>橡胶板4~15</t>
  </si>
  <si>
    <t>02090090</t>
  </si>
  <si>
    <t>塑料薄膜</t>
  </si>
  <si>
    <t>m2</t>
  </si>
  <si>
    <t>02130050</t>
  </si>
  <si>
    <t>三色塑料带综合</t>
  </si>
  <si>
    <t>02130070</t>
  </si>
  <si>
    <t>聚四氟乙烯生料带26mm×20m×0.1mm</t>
  </si>
  <si>
    <t>02130075</t>
  </si>
  <si>
    <t>聚四氟乙烯生料带宽20</t>
  </si>
  <si>
    <t>02270001</t>
  </si>
  <si>
    <t>棉纱</t>
  </si>
  <si>
    <t>02270020</t>
  </si>
  <si>
    <t>白布</t>
  </si>
  <si>
    <t>03010225</t>
  </si>
  <si>
    <t>木螺钉M2~4×6~65</t>
  </si>
  <si>
    <t>十套</t>
  </si>
  <si>
    <t>03010290</t>
  </si>
  <si>
    <t>半圆头螺丝M6~12×12~50</t>
  </si>
  <si>
    <t>03010430</t>
  </si>
  <si>
    <t>六角螺栓综合</t>
  </si>
  <si>
    <t>03010840</t>
  </si>
  <si>
    <t>六角螺栓M10×80~130</t>
  </si>
  <si>
    <t>03011350</t>
  </si>
  <si>
    <t>膨胀螺栓M6~12×50~120</t>
  </si>
  <si>
    <t>03011430</t>
  </si>
  <si>
    <t>半圆头镀锌螺栓M2~5×15~50</t>
  </si>
  <si>
    <t>03011605</t>
  </si>
  <si>
    <t>镀锌六角螺栓2平1弹垫 M10×100以内</t>
  </si>
  <si>
    <t>03013051</t>
  </si>
  <si>
    <t>膨胀螺栓M10</t>
  </si>
  <si>
    <t>03013431</t>
  </si>
  <si>
    <t>塑料胀管D6~8</t>
  </si>
  <si>
    <t>03014161</t>
  </si>
  <si>
    <t>镀锌锁紧螺母DN40×3</t>
  </si>
  <si>
    <t>03014281</t>
  </si>
  <si>
    <t>镀锌锁紧螺母DN15×3</t>
  </si>
  <si>
    <t>03014291</t>
  </si>
  <si>
    <t>镀锌锁紧螺母DN20×3</t>
  </si>
  <si>
    <t>03078051</t>
  </si>
  <si>
    <t>大便器胶皮碗</t>
  </si>
  <si>
    <t>03131001</t>
  </si>
  <si>
    <t>砂轮片综合</t>
  </si>
  <si>
    <t>片</t>
  </si>
  <si>
    <t>03134011</t>
  </si>
  <si>
    <t>水砂纸</t>
  </si>
  <si>
    <t>张</t>
  </si>
  <si>
    <t>03134021</t>
  </si>
  <si>
    <t>铁砂布0~2#</t>
  </si>
  <si>
    <t>03135021</t>
  </si>
  <si>
    <t>低碳钢焊条结422 φ3.2</t>
  </si>
  <si>
    <t>03136021</t>
  </si>
  <si>
    <t>焊锡丝综合</t>
  </si>
  <si>
    <t>第 2 页  共 6 页</t>
  </si>
  <si>
    <t>03137041</t>
  </si>
  <si>
    <t>焊锡膏</t>
  </si>
  <si>
    <t>03138001</t>
  </si>
  <si>
    <t>锡基钎料</t>
  </si>
  <si>
    <t>03139021</t>
  </si>
  <si>
    <t>冲击钻头φ12</t>
  </si>
  <si>
    <t>03139071</t>
  </si>
  <si>
    <t>冲击钻头φ6~8</t>
  </si>
  <si>
    <t>03139081</t>
  </si>
  <si>
    <t>冲击钻头φ8~16</t>
  </si>
  <si>
    <t>03139281</t>
  </si>
  <si>
    <t>钢锯条</t>
  </si>
  <si>
    <t>条</t>
  </si>
  <si>
    <t>03139521</t>
  </si>
  <si>
    <t>合金钢钻头φ10</t>
  </si>
  <si>
    <t>04010015</t>
  </si>
  <si>
    <t>复合普通硅酸盐水泥P.C 32.5</t>
  </si>
  <si>
    <t>t</t>
  </si>
  <si>
    <t>04010020</t>
  </si>
  <si>
    <t>04030001</t>
  </si>
  <si>
    <t>砂子</t>
  </si>
  <si>
    <t>04030015</t>
  </si>
  <si>
    <t>中砂</t>
  </si>
  <si>
    <t>m3</t>
  </si>
  <si>
    <t>04090055</t>
  </si>
  <si>
    <t>石灰膏</t>
  </si>
  <si>
    <t>04130001</t>
  </si>
  <si>
    <t>标准砖240×115×53</t>
  </si>
  <si>
    <t>千块</t>
  </si>
  <si>
    <t>04130070</t>
  </si>
  <si>
    <t>烧结粉煤灰砖240×115×53</t>
  </si>
  <si>
    <t>13010050</t>
  </si>
  <si>
    <t>醇酸清漆</t>
  </si>
  <si>
    <t>13010120</t>
  </si>
  <si>
    <t>酚醛磁漆</t>
  </si>
  <si>
    <t>13010130</t>
  </si>
  <si>
    <t>酚醛调和漆</t>
  </si>
  <si>
    <t>13030240</t>
  </si>
  <si>
    <t>厚漆</t>
  </si>
  <si>
    <t>13050210</t>
  </si>
  <si>
    <t>沥青绝缘漆</t>
  </si>
  <si>
    <t>13350035</t>
  </si>
  <si>
    <t>防水密封胶</t>
  </si>
  <si>
    <t>支</t>
  </si>
  <si>
    <t>14030040</t>
  </si>
  <si>
    <t>汽油综合</t>
  </si>
  <si>
    <t>14050050</t>
  </si>
  <si>
    <t>溶剂油</t>
  </si>
  <si>
    <t>14070050</t>
  </si>
  <si>
    <t>机油综合</t>
  </si>
  <si>
    <t>14090010</t>
  </si>
  <si>
    <t>电力复合脂</t>
  </si>
  <si>
    <t>14090040</t>
  </si>
  <si>
    <t>润滑脂</t>
  </si>
  <si>
    <t>14330030</t>
  </si>
  <si>
    <t>丙酮</t>
  </si>
  <si>
    <t>14330320</t>
  </si>
  <si>
    <t>硬脂酸</t>
  </si>
  <si>
    <t>14390070</t>
  </si>
  <si>
    <t>氧气</t>
  </si>
  <si>
    <t>14390100</t>
  </si>
  <si>
    <t>乙炔气</t>
  </si>
  <si>
    <t>14410410</t>
  </si>
  <si>
    <t>氯丁橡胶粘接剂</t>
  </si>
  <si>
    <t>14410600</t>
  </si>
  <si>
    <t>胶粘剂</t>
  </si>
  <si>
    <t>17010054</t>
  </si>
  <si>
    <t>焊接钢管DN20</t>
  </si>
  <si>
    <t>17010060</t>
  </si>
  <si>
    <t>焊接钢管DN50</t>
  </si>
  <si>
    <t>第 3 页  共 6 页</t>
  </si>
  <si>
    <t>17250170</t>
  </si>
  <si>
    <t>塑料软管D5</t>
  </si>
  <si>
    <t>17270175</t>
  </si>
  <si>
    <t>橡胶软管DN20</t>
  </si>
  <si>
    <t>18010765</t>
  </si>
  <si>
    <t>黑玛钢活接头DN25</t>
  </si>
  <si>
    <t>18010775</t>
  </si>
  <si>
    <t>黑玛钢活接头DN40</t>
  </si>
  <si>
    <t>18030605</t>
  </si>
  <si>
    <t>固定卡子φ90</t>
  </si>
  <si>
    <t>18031125</t>
  </si>
  <si>
    <t>镀锌钢管接头15×2.75</t>
  </si>
  <si>
    <t>18031130</t>
  </si>
  <si>
    <t>镀锌钢管接头20×2.75</t>
  </si>
  <si>
    <t>18031145</t>
  </si>
  <si>
    <t>镀锌钢管接头40×3.5</t>
  </si>
  <si>
    <t>18150330</t>
  </si>
  <si>
    <t>金属软管接头DN20</t>
  </si>
  <si>
    <t>18250220</t>
  </si>
  <si>
    <t>金属软管卡子DN20</t>
  </si>
  <si>
    <t>18250605</t>
  </si>
  <si>
    <t>管卡(带膨胀螺栓)DN32</t>
  </si>
  <si>
    <t>18250970</t>
  </si>
  <si>
    <t>镀锌管箍15</t>
  </si>
  <si>
    <t>19000210</t>
  </si>
  <si>
    <t>螺纹阀门DN20</t>
  </si>
  <si>
    <t>21150140</t>
  </si>
  <si>
    <t>大便器排水接头</t>
  </si>
  <si>
    <t>24110140</t>
  </si>
  <si>
    <t>弹簧压力表Y-100 0~1.6MPa</t>
  </si>
  <si>
    <t>块</t>
  </si>
  <si>
    <t>24590010</t>
  </si>
  <si>
    <t>压力表弯管DN15</t>
  </si>
  <si>
    <t>27170001</t>
  </si>
  <si>
    <t>电气绝缘胶带18mm×10m×0.13mm</t>
  </si>
  <si>
    <t>卷</t>
  </si>
  <si>
    <t>28010030</t>
  </si>
  <si>
    <t>镀锡裸铜绞线16mm2</t>
  </si>
  <si>
    <t>28010090</t>
  </si>
  <si>
    <t>裸铜线10mm2</t>
  </si>
  <si>
    <t>28030290</t>
  </si>
  <si>
    <t>双色多股铜芯聚氯乙烯绝缘软导线BVR-4mm2</t>
  </si>
  <si>
    <t>28030450</t>
  </si>
  <si>
    <t>铜芯聚氯乙烯绝缘导线BV-105℃-2.5mm2</t>
  </si>
  <si>
    <t>28030480</t>
  </si>
  <si>
    <t>铜芯聚氯乙烯绝缘导线BV-2.5mm2</t>
  </si>
  <si>
    <t>29060115</t>
  </si>
  <si>
    <t>镀锌钢管塑料护口DN15~20</t>
  </si>
  <si>
    <t>29060125</t>
  </si>
  <si>
    <t>镀锌钢管塑料护口DN40</t>
  </si>
  <si>
    <t>29090175</t>
  </si>
  <si>
    <t>塑料接线柱双线</t>
  </si>
  <si>
    <t>29090210</t>
  </si>
  <si>
    <t>铜接线端子DT-2.5mm2</t>
  </si>
  <si>
    <t>29090220</t>
  </si>
  <si>
    <t>铜接线端子DT-10mm2</t>
  </si>
  <si>
    <t>29090225</t>
  </si>
  <si>
    <t>铜接线端子DT-16mm2</t>
  </si>
  <si>
    <t>29090245</t>
  </si>
  <si>
    <t>铜接线端子DT-70mm2</t>
  </si>
  <si>
    <t>29170200</t>
  </si>
  <si>
    <t>镀锌地线夹15</t>
  </si>
  <si>
    <t>29170210</t>
  </si>
  <si>
    <t>镀锌地线夹20</t>
  </si>
  <si>
    <t>第 4 页  共 6 页</t>
  </si>
  <si>
    <t>29170240</t>
  </si>
  <si>
    <t>镀锌地线夹40</t>
  </si>
  <si>
    <t>33070080</t>
  </si>
  <si>
    <t>玻璃钢化粪池40m3内</t>
  </si>
  <si>
    <t>34070010</t>
  </si>
  <si>
    <t>塑料手套ST型</t>
  </si>
  <si>
    <t>34110010</t>
  </si>
  <si>
    <t>水</t>
  </si>
  <si>
    <t>37091110</t>
  </si>
  <si>
    <t>钢垫板1~2</t>
  </si>
  <si>
    <t>99450760</t>
  </si>
  <si>
    <t>其他材料费</t>
  </si>
  <si>
    <t>9946131</t>
  </si>
  <si>
    <t>8021902</t>
  </si>
  <si>
    <t>普通预拌混凝土碎石粒径综合考虑 C15</t>
  </si>
  <si>
    <t>8005902</t>
  </si>
  <si>
    <t>湿拌砌筑砂浆砌筑灰缝≥5mm M7.5</t>
  </si>
  <si>
    <t>8005909</t>
  </si>
  <si>
    <t>湿拌抹灰砂浆一次抹灰厚度≥5mm M20</t>
  </si>
  <si>
    <t>02050001</t>
  </si>
  <si>
    <t>橡胶圈</t>
  </si>
  <si>
    <t>03071071</t>
  </si>
  <si>
    <t>水龙头DN15</t>
  </si>
  <si>
    <t>03072021@1</t>
  </si>
  <si>
    <t>金属地漏DN50</t>
  </si>
  <si>
    <t>03073011@1</t>
  </si>
  <si>
    <t>瓷制大便器用存水弯</t>
  </si>
  <si>
    <t>03074001</t>
  </si>
  <si>
    <t>清扫口DN100</t>
  </si>
  <si>
    <t>03076181</t>
  </si>
  <si>
    <t>角型阀(带铜活)DN15</t>
  </si>
  <si>
    <t>03078001</t>
  </si>
  <si>
    <t>瓷蹲式大便器水箱配件</t>
  </si>
  <si>
    <t>17030001@1</t>
  </si>
  <si>
    <t>镀锌钢管SC20</t>
  </si>
  <si>
    <t>17030001@3</t>
  </si>
  <si>
    <t>镀锌钢管SC15</t>
  </si>
  <si>
    <t>17030001@4</t>
  </si>
  <si>
    <t>镀锌钢管SC40</t>
  </si>
  <si>
    <t>17190001</t>
  </si>
  <si>
    <t>金属软管DN20</t>
  </si>
  <si>
    <t>17190005</t>
  </si>
  <si>
    <t>金属软管DN15</t>
  </si>
  <si>
    <t>17250050@1</t>
  </si>
  <si>
    <t>塑料给水管PPR管DN15</t>
  </si>
  <si>
    <t>17250050@3</t>
  </si>
  <si>
    <t>塑料给水管PPR管DN25</t>
  </si>
  <si>
    <t>17250050@4</t>
  </si>
  <si>
    <t>塑料给水管PPR管DN32</t>
  </si>
  <si>
    <t>17250050@7</t>
  </si>
  <si>
    <t>塑料给水管PPR热水管DN15</t>
  </si>
  <si>
    <t>17250050@8</t>
  </si>
  <si>
    <t>塑料给水管PPR热水管DN20</t>
  </si>
  <si>
    <t>17250050@9</t>
  </si>
  <si>
    <t>塑料给水管PPR热水管DN25</t>
  </si>
  <si>
    <t>17250350@1</t>
  </si>
  <si>
    <t>HDPE双壁波纹管直管 4KN/m2 Ф300</t>
  </si>
  <si>
    <t>17250370@1</t>
  </si>
  <si>
    <t>PVC-U排水管DN100</t>
  </si>
  <si>
    <t>17250380@1</t>
  </si>
  <si>
    <t>UPVC排水管DN50</t>
  </si>
  <si>
    <t>第 5 页  共 6 页</t>
  </si>
  <si>
    <t>18030529</t>
  </si>
  <si>
    <t>螺纹管件DN15</t>
  </si>
  <si>
    <t>18090060@1</t>
  </si>
  <si>
    <t>室内塑料排水管件DN100</t>
  </si>
  <si>
    <t>18090060@2</t>
  </si>
  <si>
    <t>室内塑料排水管件DN50</t>
  </si>
  <si>
    <t>18090350@1</t>
  </si>
  <si>
    <t>室内塑料给水管接头零件(粘接)PPR管DN15</t>
  </si>
  <si>
    <t>18090350@3</t>
  </si>
  <si>
    <t>室内塑料给水管接头零件(粘接)PPR管DN25</t>
  </si>
  <si>
    <t>18090350@4</t>
  </si>
  <si>
    <t>室内塑料给水管接头零件(粘接)PPR管DN32</t>
  </si>
  <si>
    <t>18090350@7</t>
  </si>
  <si>
    <t>室内塑料给水管接头零件(粘接)PPR热水管DN15</t>
  </si>
  <si>
    <t>18090350@8</t>
  </si>
  <si>
    <t>室内塑料给水管接头零件(粘接)PPR热水管DN20</t>
  </si>
  <si>
    <t>18090350@9</t>
  </si>
  <si>
    <t>室内塑料给水管接头零件(粘接)PPR热水管DN25</t>
  </si>
  <si>
    <t>19000001@3</t>
  </si>
  <si>
    <t>截止阀DN40</t>
  </si>
  <si>
    <t>19000001@4</t>
  </si>
  <si>
    <t>截止阀DN25</t>
  </si>
  <si>
    <t>21090001</t>
  </si>
  <si>
    <t>21090005</t>
  </si>
  <si>
    <t>洗脸盆排水附件</t>
  </si>
  <si>
    <t>21150001</t>
  </si>
  <si>
    <t>瓷蹲式大便器</t>
  </si>
  <si>
    <t>21150130</t>
  </si>
  <si>
    <t>冲洗器DN32</t>
  </si>
  <si>
    <t>21310100</t>
  </si>
  <si>
    <t>洗脸盆托架</t>
  </si>
  <si>
    <t>副</t>
  </si>
  <si>
    <t>25000001@1</t>
  </si>
  <si>
    <t>防水防尘灯盘</t>
  </si>
  <si>
    <t>25000001@10</t>
  </si>
  <si>
    <t>射灯6寸横螺（2*13W节能灯）</t>
  </si>
  <si>
    <t>25000001@2</t>
  </si>
  <si>
    <t>LED双管荧光灯</t>
  </si>
  <si>
    <t>26050001@1</t>
  </si>
  <si>
    <t>照明开关单联开关</t>
  </si>
  <si>
    <t>26050001@2</t>
  </si>
  <si>
    <t>26410060@1</t>
  </si>
  <si>
    <t>立式空调插座空调三孔插座(带开关)</t>
  </si>
  <si>
    <t>26410060@2</t>
  </si>
  <si>
    <t>安全型密闭五孔插座</t>
  </si>
  <si>
    <t>26410060@3</t>
  </si>
  <si>
    <t>防溅式插座(带开关型)</t>
  </si>
  <si>
    <t>26410060@4</t>
  </si>
  <si>
    <t>安全型五孔插座</t>
  </si>
  <si>
    <t>28030170</t>
  </si>
  <si>
    <t>绝缘电线WDZ-BYJ-2.5</t>
  </si>
  <si>
    <t>28030170@2</t>
  </si>
  <si>
    <t>绝缘电线WDZ-BYJ-4</t>
  </si>
  <si>
    <t>第 6 页  共 6 页</t>
  </si>
  <si>
    <t>28110210@2</t>
  </si>
  <si>
    <t>铜芯聚氯乙烯绝缘聚氯乙烯护套电力电缆0.6/1KV VV 4×16mm2</t>
  </si>
  <si>
    <t>29110390</t>
  </si>
  <si>
    <t>36010080</t>
  </si>
  <si>
    <t>井环盖、井座</t>
  </si>
  <si>
    <t>50350010@1</t>
  </si>
  <si>
    <t>轴流风机</t>
  </si>
  <si>
    <t>鑫宏源</t>
  </si>
  <si>
    <t>湖南鑫宏源高科有限公司</t>
  </si>
  <si>
    <t>52010020</t>
  </si>
  <si>
    <t>电热水器</t>
  </si>
  <si>
    <t>55090080@2</t>
  </si>
  <si>
    <t>成套配电箱ALZ</t>
  </si>
  <si>
    <t>00010003</t>
  </si>
  <si>
    <t>机上人工</t>
  </si>
  <si>
    <t>99450630</t>
  </si>
  <si>
    <t>折旧费</t>
  </si>
  <si>
    <t>99450640</t>
  </si>
  <si>
    <t>检修费</t>
  </si>
  <si>
    <t>99450650</t>
  </si>
  <si>
    <t>维护费</t>
  </si>
  <si>
    <t>99450660</t>
  </si>
  <si>
    <t>安拆费</t>
  </si>
  <si>
    <t>99450680</t>
  </si>
  <si>
    <t>柴油(机械用)0#</t>
  </si>
  <si>
    <t>99450700</t>
  </si>
  <si>
    <t>电(机械用)</t>
  </si>
  <si>
    <t>kw·h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</si>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</sst>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b/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6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top" wrapText="1"/>
    </xf>
    <xf numFmtId="0" fontId="7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  <xf numFmtId="0" fontId="6" fillId="2" borderId="4" xfId="49" applyFont="1" applyFill="1" applyBorder="1" applyAlignment="1">
      <alignment horizontal="center" vertical="center" wrapText="1"/>
    </xf>
    <xf numFmtId="4" fontId="2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597;&#25289;&#22270;&#26031;&#29305;&#25289;\Desktop\&#27733;&#23614;&#36793;&#26816;&#31449;&#25991;&#20307;&#27963;&#21160;&#23460;&#20462;&#32558;&#39033;&#30446;\&#27733;&#23614;&#36793;&#26816;&#31449;&#25991;&#20307;&#27963;&#21160;&#23460;&#20462;&#32558;&#39033;&#30446;\&#27733;&#23614;&#36793;&#26816;&#31449;&#25991;&#20307;&#27963;&#21160;&#23460;&#20462;&#32558;&#39033;&#30446;\&#27733;&#23614;&#36793;&#26816;&#31449;&#25991;&#20307;&#27963;&#21160;&#23460;&#20462;&#32558;&#39033;&#30446;-&#23433;&#35013;&#37096;&#20998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-2 招标控制价封面"/>
      <sheetName val="表-04 单位工程招标控制价汇总表"/>
      <sheetName val="表-08 分部分项工程和单价措施项目清单与计价表(含分部小计)"/>
      <sheetName val="表-11 总价措施项目清单与计价表"/>
      <sheetName val="表-12 其他项目清单与计价汇总表"/>
      <sheetName val="表-13 规费、税金项目清单与计价表"/>
      <sheetName val="5.1-1单位工程人材机汇总表"/>
    </sheetNames>
    <sheetDataSet>
      <sheetData sheetId="0"/>
      <sheetData sheetId="1"/>
      <sheetData sheetId="2">
        <row r="1">
          <cell r="A1" t="str">
            <v>分部分项工程和单价措施项目清单与计价表</v>
          </cell>
        </row>
        <row r="2">
          <cell r="A2" t="str">
            <v>工程名称：汕尾边检站文体活动室修缮项目-安装部分</v>
          </cell>
        </row>
        <row r="2">
          <cell r="E2" t="str">
            <v>标段：</v>
          </cell>
        </row>
        <row r="2">
          <cell r="I2" t="str">
            <v>第 1 页  共 4 页</v>
          </cell>
        </row>
        <row r="3">
          <cell r="A3" t="str">
            <v>序号</v>
          </cell>
          <cell r="B3" t="str">
            <v>项目编码</v>
          </cell>
          <cell r="C3" t="str">
            <v>项目名称</v>
          </cell>
          <cell r="D3" t="str">
            <v>项目特征描述</v>
          </cell>
        </row>
        <row r="3">
          <cell r="F3" t="str">
            <v>计量单位</v>
          </cell>
          <cell r="G3" t="str">
            <v>工程量</v>
          </cell>
          <cell r="H3" t="str">
            <v>金额（元）</v>
          </cell>
        </row>
        <row r="4">
          <cell r="H4" t="str">
            <v>综合单价</v>
          </cell>
        </row>
        <row r="4">
          <cell r="J4" t="str">
            <v>综合合价</v>
          </cell>
        </row>
        <row r="6">
          <cell r="C6" t="str">
            <v>电气工程</v>
          </cell>
        </row>
        <row r="7">
          <cell r="C7" t="str">
            <v>健身馆</v>
          </cell>
        </row>
        <row r="8">
          <cell r="A8">
            <v>1</v>
          </cell>
          <cell r="B8" t="str">
            <v>030413002001</v>
          </cell>
          <cell r="C8" t="str">
            <v>凿(压)槽</v>
          </cell>
          <cell r="D8" t="str">
            <v>1.名称:凿槽
2.规格:70*70
3.填充(恢复)方式:水泥砂浆修复</v>
          </cell>
        </row>
        <row r="8">
          <cell r="F8" t="str">
            <v>m</v>
          </cell>
          <cell r="G8">
            <v>88</v>
          </cell>
          <cell r="H8">
            <v>23.35</v>
          </cell>
        </row>
        <row r="8">
          <cell r="J8">
            <v>2054.8</v>
          </cell>
        </row>
        <row r="9">
          <cell r="A9">
            <v>2</v>
          </cell>
          <cell r="B9" t="str">
            <v>030411001006</v>
          </cell>
          <cell r="C9" t="str">
            <v>配管</v>
          </cell>
          <cell r="D9" t="str">
            <v>1.名称:电线配管
2.材质:SC20</v>
          </cell>
        </row>
        <row r="9">
          <cell r="F9" t="str">
            <v>m</v>
          </cell>
          <cell r="G9">
            <v>162.77</v>
          </cell>
          <cell r="H9">
            <v>16.56</v>
          </cell>
        </row>
        <row r="9">
          <cell r="J9">
            <v>2695.47</v>
          </cell>
        </row>
        <row r="10">
          <cell r="A10">
            <v>3</v>
          </cell>
          <cell r="B10" t="str">
            <v>030411001012</v>
          </cell>
          <cell r="C10" t="str">
            <v>配管</v>
          </cell>
          <cell r="D10" t="str">
            <v>1.名称:电线配管
2.材质:SC40</v>
          </cell>
        </row>
        <row r="10">
          <cell r="F10" t="str">
            <v>m</v>
          </cell>
          <cell r="G10">
            <v>3.66</v>
          </cell>
          <cell r="H10">
            <v>39.47</v>
          </cell>
        </row>
        <row r="10">
          <cell r="J10">
            <v>144.46</v>
          </cell>
        </row>
        <row r="11">
          <cell r="A11">
            <v>4</v>
          </cell>
          <cell r="B11" t="str">
            <v>030411001010</v>
          </cell>
          <cell r="C11" t="str">
            <v>配管</v>
          </cell>
          <cell r="D11" t="str">
            <v>1.名称:电线配管
2.材质:SC15</v>
          </cell>
        </row>
        <row r="11">
          <cell r="F11" t="str">
            <v>m</v>
          </cell>
          <cell r="G11">
            <v>85.45</v>
          </cell>
          <cell r="H11">
            <v>16.32</v>
          </cell>
        </row>
        <row r="11">
          <cell r="J11">
            <v>1394.54</v>
          </cell>
        </row>
        <row r="12">
          <cell r="A12">
            <v>5</v>
          </cell>
          <cell r="B12" t="str">
            <v>030411001011</v>
          </cell>
          <cell r="C12" t="str">
            <v>配管</v>
          </cell>
          <cell r="D12" t="str">
            <v>1.名称:金属软管
2.规格:DN20</v>
          </cell>
        </row>
        <row r="12">
          <cell r="F12" t="str">
            <v>m</v>
          </cell>
          <cell r="G12">
            <v>16.2</v>
          </cell>
          <cell r="H12">
            <v>42.73</v>
          </cell>
        </row>
        <row r="12">
          <cell r="J12">
            <v>692.23</v>
          </cell>
        </row>
        <row r="13">
          <cell r="A13">
            <v>6</v>
          </cell>
          <cell r="B13" t="str">
            <v>030408001001</v>
          </cell>
          <cell r="C13" t="str">
            <v>电力电缆</v>
          </cell>
          <cell r="D13" t="str">
            <v>1.名称:1.电缆
2.型号:YJV22-4X16</v>
          </cell>
        </row>
        <row r="13">
          <cell r="F13" t="str">
            <v>m</v>
          </cell>
          <cell r="G13">
            <v>6.35</v>
          </cell>
          <cell r="H13">
            <v>52.2</v>
          </cell>
        </row>
        <row r="13">
          <cell r="J13">
            <v>331.47</v>
          </cell>
        </row>
        <row r="14">
          <cell r="A14">
            <v>7</v>
          </cell>
          <cell r="B14" t="str">
            <v>030408006001</v>
          </cell>
          <cell r="C14" t="str">
            <v>电力电缆头</v>
          </cell>
          <cell r="D14" t="str">
            <v>1.名称:1.电缆头
2.型号:YJV22-4X16</v>
          </cell>
        </row>
        <row r="14">
          <cell r="F14" t="str">
            <v>个</v>
          </cell>
          <cell r="G14">
            <v>2</v>
          </cell>
          <cell r="H14">
            <v>187.34</v>
          </cell>
        </row>
        <row r="14">
          <cell r="J14">
            <v>374.68</v>
          </cell>
        </row>
        <row r="15">
          <cell r="A15">
            <v>8</v>
          </cell>
          <cell r="B15" t="str">
            <v>030411004003</v>
          </cell>
          <cell r="C15" t="str">
            <v>配线</v>
          </cell>
          <cell r="D15" t="str">
            <v>1.名称:管内配线
2.配线形式:WDZ-BYJ-4</v>
          </cell>
        </row>
        <row r="15">
          <cell r="F15" t="str">
            <v>m</v>
          </cell>
          <cell r="G15">
            <v>514.72</v>
          </cell>
          <cell r="H15">
            <v>5</v>
          </cell>
        </row>
        <row r="15">
          <cell r="J15">
            <v>2573.6</v>
          </cell>
        </row>
        <row r="16">
          <cell r="A16">
            <v>9</v>
          </cell>
          <cell r="B16" t="str">
            <v>030411004004</v>
          </cell>
          <cell r="C16" t="str">
            <v>配线</v>
          </cell>
          <cell r="D16" t="str">
            <v>1.名称:管内配线
2.配线形式:WDZ-BYJ-2.5</v>
          </cell>
        </row>
        <row r="16">
          <cell r="F16" t="str">
            <v>m</v>
          </cell>
          <cell r="G16">
            <v>320.85</v>
          </cell>
          <cell r="H16">
            <v>3.69</v>
          </cell>
        </row>
        <row r="16">
          <cell r="J16">
            <v>1183.94</v>
          </cell>
        </row>
        <row r="17">
          <cell r="A17">
            <v>10</v>
          </cell>
          <cell r="B17" t="str">
            <v>030412001001</v>
          </cell>
          <cell r="C17" t="str">
            <v>普通灯具</v>
          </cell>
          <cell r="D17" t="str">
            <v>1.名称:防水防尘灯盘</v>
          </cell>
        </row>
        <row r="17">
          <cell r="F17" t="str">
            <v>套</v>
          </cell>
          <cell r="G17">
            <v>2</v>
          </cell>
          <cell r="H17">
            <v>134.34</v>
          </cell>
        </row>
        <row r="17">
          <cell r="J17">
            <v>268.68</v>
          </cell>
        </row>
        <row r="18">
          <cell r="A18">
            <v>11</v>
          </cell>
          <cell r="B18" t="str">
            <v>030412005001</v>
          </cell>
          <cell r="C18" t="str">
            <v>荧光灯</v>
          </cell>
          <cell r="D18" t="str">
            <v>1.名称:LED双管荧光灯</v>
          </cell>
        </row>
        <row r="18">
          <cell r="F18" t="str">
            <v>套</v>
          </cell>
          <cell r="G18">
            <v>12</v>
          </cell>
          <cell r="H18">
            <v>113</v>
          </cell>
        </row>
        <row r="18">
          <cell r="J18">
            <v>1356</v>
          </cell>
        </row>
        <row r="19">
          <cell r="A19">
            <v>12</v>
          </cell>
          <cell r="B19" t="str">
            <v>030412004001</v>
          </cell>
          <cell r="C19" t="str">
            <v>装饰灯</v>
          </cell>
        </row>
        <row r="19">
          <cell r="F19" t="str">
            <v>套</v>
          </cell>
          <cell r="G19">
            <v>5</v>
          </cell>
          <cell r="H19">
            <v>88.45</v>
          </cell>
        </row>
        <row r="19">
          <cell r="J19">
            <v>442.25</v>
          </cell>
        </row>
        <row r="20">
          <cell r="A20">
            <v>13</v>
          </cell>
          <cell r="B20" t="str">
            <v>030404034001</v>
          </cell>
          <cell r="C20" t="str">
            <v>照明开关</v>
          </cell>
          <cell r="D20" t="str">
            <v>1.名称:暗装单极开关</v>
          </cell>
        </row>
        <row r="20">
          <cell r="F20" t="str">
            <v>个</v>
          </cell>
          <cell r="G20">
            <v>3</v>
          </cell>
          <cell r="H20">
            <v>19.19</v>
          </cell>
        </row>
        <row r="20">
          <cell r="J20">
            <v>57.57</v>
          </cell>
        </row>
        <row r="21">
          <cell r="A21">
            <v>14</v>
          </cell>
          <cell r="B21" t="str">
            <v>030404034002</v>
          </cell>
          <cell r="C21" t="str">
            <v>照明开关</v>
          </cell>
          <cell r="D21" t="str">
            <v>1.名称:暗装三极开关</v>
          </cell>
        </row>
        <row r="21">
          <cell r="F21" t="str">
            <v>个</v>
          </cell>
          <cell r="G21">
            <v>1</v>
          </cell>
          <cell r="H21">
            <v>21.46</v>
          </cell>
        </row>
        <row r="21">
          <cell r="J21">
            <v>21.46</v>
          </cell>
        </row>
        <row r="22">
          <cell r="A22">
            <v>15</v>
          </cell>
          <cell r="B22" t="str">
            <v>030404035001</v>
          </cell>
          <cell r="C22" t="str">
            <v>插座</v>
          </cell>
          <cell r="D22" t="str">
            <v>1.名称:立式空调插座</v>
          </cell>
        </row>
        <row r="22">
          <cell r="F22" t="str">
            <v>个</v>
          </cell>
          <cell r="G22">
            <v>1</v>
          </cell>
          <cell r="H22">
            <v>29.22</v>
          </cell>
        </row>
        <row r="22">
          <cell r="J22">
            <v>29.22</v>
          </cell>
        </row>
        <row r="23">
          <cell r="A23">
            <v>16</v>
          </cell>
          <cell r="B23" t="str">
            <v>030404035002</v>
          </cell>
          <cell r="C23" t="str">
            <v>插座</v>
          </cell>
          <cell r="D23" t="str">
            <v>1.名称:安全型密闭五孔插座</v>
          </cell>
        </row>
        <row r="23">
          <cell r="F23" t="str">
            <v>个</v>
          </cell>
          <cell r="G23">
            <v>1</v>
          </cell>
          <cell r="H23">
            <v>26.08</v>
          </cell>
        </row>
        <row r="23">
          <cell r="J23">
            <v>26.08</v>
          </cell>
        </row>
        <row r="24">
          <cell r="A24">
            <v>17</v>
          </cell>
          <cell r="B24" t="str">
            <v>030404035004</v>
          </cell>
          <cell r="C24" t="str">
            <v>插座</v>
          </cell>
          <cell r="D24" t="str">
            <v>1.名称:安全型五孔插座</v>
          </cell>
        </row>
        <row r="24">
          <cell r="F24" t="str">
            <v>个</v>
          </cell>
          <cell r="G24">
            <v>12</v>
          </cell>
          <cell r="H24">
            <v>25.1</v>
          </cell>
        </row>
        <row r="24">
          <cell r="J24">
            <v>301.2</v>
          </cell>
        </row>
        <row r="25">
          <cell r="A25">
            <v>18</v>
          </cell>
          <cell r="B25" t="str">
            <v>030404035003</v>
          </cell>
          <cell r="C25" t="str">
            <v>插座</v>
          </cell>
          <cell r="D25" t="str">
            <v>1.名称:防溅式插座(带开关型)</v>
          </cell>
        </row>
        <row r="25">
          <cell r="F25" t="str">
            <v>个</v>
          </cell>
          <cell r="G25">
            <v>2</v>
          </cell>
          <cell r="H25">
            <v>30.2</v>
          </cell>
        </row>
        <row r="25">
          <cell r="J25">
            <v>60.4</v>
          </cell>
        </row>
        <row r="26">
          <cell r="A26">
            <v>19</v>
          </cell>
          <cell r="B26" t="str">
            <v>030404033001</v>
          </cell>
          <cell r="C26" t="str">
            <v>风扇</v>
          </cell>
          <cell r="D26" t="str">
            <v>1.名称:轴流风机</v>
          </cell>
        </row>
        <row r="26">
          <cell r="F26" t="str">
            <v>台</v>
          </cell>
          <cell r="G26">
            <v>1</v>
          </cell>
          <cell r="H26">
            <v>3507.88</v>
          </cell>
        </row>
        <row r="26">
          <cell r="J26">
            <v>3507.88</v>
          </cell>
        </row>
        <row r="27">
          <cell r="A27">
            <v>20</v>
          </cell>
          <cell r="B27" t="str">
            <v>030404017002</v>
          </cell>
          <cell r="C27" t="str">
            <v>配电箱</v>
          </cell>
          <cell r="D27" t="str">
            <v>1.名称:ALZ</v>
          </cell>
        </row>
        <row r="27">
          <cell r="F27" t="str">
            <v>台</v>
          </cell>
          <cell r="G27">
            <v>1</v>
          </cell>
          <cell r="H27">
            <v>1828.97</v>
          </cell>
        </row>
        <row r="27">
          <cell r="J27">
            <v>1828.97</v>
          </cell>
        </row>
        <row r="28">
          <cell r="A28">
            <v>21</v>
          </cell>
          <cell r="B28" t="str">
            <v>030411006001</v>
          </cell>
          <cell r="C28" t="str">
            <v>接线盒</v>
          </cell>
        </row>
        <row r="28">
          <cell r="F28" t="str">
            <v>个</v>
          </cell>
          <cell r="G28">
            <v>39</v>
          </cell>
          <cell r="H28">
            <v>9.17</v>
          </cell>
        </row>
        <row r="28">
          <cell r="J28">
            <v>357.63</v>
          </cell>
        </row>
        <row r="29">
          <cell r="A29" t="str">
            <v>本页小计</v>
          </cell>
        </row>
        <row r="29">
          <cell r="J29">
            <v>19702.53</v>
          </cell>
        </row>
        <row r="30">
          <cell r="A30" t="str">
            <v>注：为计取规费等的使用，可在表中增设其中：“定额人工费”。</v>
          </cell>
        </row>
        <row r="31">
          <cell r="I31" t="str">
            <v>表—08</v>
          </cell>
        </row>
        <row r="32">
          <cell r="A32" t="str">
            <v>分部分项工程和单价措施项目清单与计价表</v>
          </cell>
        </row>
        <row r="33">
          <cell r="A33" t="str">
            <v>工程名称：汕尾边检站文体活动室修缮项目-安装部分</v>
          </cell>
        </row>
        <row r="33">
          <cell r="E33" t="str">
            <v>标段：</v>
          </cell>
        </row>
        <row r="33">
          <cell r="I33" t="str">
            <v>第 2 页  共 4 页</v>
          </cell>
        </row>
        <row r="34">
          <cell r="A34" t="str">
            <v>序号</v>
          </cell>
          <cell r="B34" t="str">
            <v>项目编码</v>
          </cell>
          <cell r="C34" t="str">
            <v>项目名称</v>
          </cell>
          <cell r="D34" t="str">
            <v>项目特征描述</v>
          </cell>
        </row>
        <row r="34">
          <cell r="F34" t="str">
            <v>计量单位</v>
          </cell>
          <cell r="G34" t="str">
            <v>工程量</v>
          </cell>
          <cell r="H34" t="str">
            <v>金额（元）</v>
          </cell>
        </row>
        <row r="35">
          <cell r="H35" t="str">
            <v>综合单价</v>
          </cell>
        </row>
        <row r="35">
          <cell r="J35" t="str">
            <v>综合合价</v>
          </cell>
        </row>
        <row r="37">
          <cell r="C37" t="str">
            <v>健身馆合计</v>
          </cell>
        </row>
        <row r="37">
          <cell r="J37">
            <v>19702.53</v>
          </cell>
        </row>
        <row r="38">
          <cell r="C38" t="str">
            <v>运动器械室</v>
          </cell>
        </row>
        <row r="39">
          <cell r="A39">
            <v>22</v>
          </cell>
          <cell r="B39" t="str">
            <v>030413002005</v>
          </cell>
          <cell r="C39" t="str">
            <v>凿(压)槽</v>
          </cell>
          <cell r="D39" t="str">
            <v>1.名称:凿槽
2.规格:70*70
3.填充(恢复)方式:水泥砂浆修复</v>
          </cell>
        </row>
        <row r="39">
          <cell r="F39" t="str">
            <v>m</v>
          </cell>
          <cell r="G39">
            <v>24.77</v>
          </cell>
          <cell r="H39">
            <v>23.35</v>
          </cell>
        </row>
        <row r="39">
          <cell r="J39">
            <v>578.38</v>
          </cell>
        </row>
        <row r="40">
          <cell r="A40">
            <v>23</v>
          </cell>
          <cell r="B40" t="str">
            <v>030411001018</v>
          </cell>
          <cell r="C40" t="str">
            <v>配管</v>
          </cell>
          <cell r="D40" t="str">
            <v>1.名称:电线配管
2.材质:SC20</v>
          </cell>
        </row>
        <row r="40">
          <cell r="F40" t="str">
            <v>m</v>
          </cell>
          <cell r="G40">
            <v>34.65</v>
          </cell>
          <cell r="H40">
            <v>16.56</v>
          </cell>
        </row>
        <row r="40">
          <cell r="J40">
            <v>573.8</v>
          </cell>
        </row>
        <row r="41">
          <cell r="A41">
            <v>24</v>
          </cell>
          <cell r="B41" t="str">
            <v>030411001020</v>
          </cell>
          <cell r="C41" t="str">
            <v>配管</v>
          </cell>
          <cell r="D41" t="str">
            <v>1.名称:电线配管
2.材质:SC15</v>
          </cell>
        </row>
        <row r="41">
          <cell r="F41" t="str">
            <v>m</v>
          </cell>
          <cell r="G41">
            <v>13.82</v>
          </cell>
          <cell r="H41">
            <v>16.32</v>
          </cell>
        </row>
        <row r="41">
          <cell r="J41">
            <v>225.54</v>
          </cell>
        </row>
        <row r="42">
          <cell r="A42">
            <v>25</v>
          </cell>
          <cell r="B42" t="str">
            <v>030411001021</v>
          </cell>
          <cell r="C42" t="str">
            <v>配管</v>
          </cell>
          <cell r="D42" t="str">
            <v>1.名称:金属软管
2.规格:DN20</v>
          </cell>
        </row>
        <row r="42">
          <cell r="F42" t="str">
            <v>m</v>
          </cell>
          <cell r="G42">
            <v>1.8</v>
          </cell>
          <cell r="H42">
            <v>42.73</v>
          </cell>
        </row>
        <row r="42">
          <cell r="J42">
            <v>76.91</v>
          </cell>
        </row>
        <row r="43">
          <cell r="A43">
            <v>26</v>
          </cell>
          <cell r="B43" t="str">
            <v>030411004011</v>
          </cell>
          <cell r="C43" t="str">
            <v>配线</v>
          </cell>
          <cell r="D43" t="str">
            <v>1.名称:管内配线
2.配线形式:WDZ-BYJ-4</v>
          </cell>
        </row>
        <row r="43">
          <cell r="F43" t="str">
            <v>m</v>
          </cell>
          <cell r="G43">
            <v>103.95</v>
          </cell>
          <cell r="H43">
            <v>5</v>
          </cell>
        </row>
        <row r="43">
          <cell r="J43">
            <v>519.75</v>
          </cell>
        </row>
        <row r="44">
          <cell r="A44">
            <v>27</v>
          </cell>
          <cell r="B44" t="str">
            <v>030411004012</v>
          </cell>
          <cell r="C44" t="str">
            <v>配线</v>
          </cell>
          <cell r="D44" t="str">
            <v>1.名称:管内配线
2.配线形式:WDZ-BYJ-2.5</v>
          </cell>
        </row>
        <row r="44">
          <cell r="F44" t="str">
            <v>m</v>
          </cell>
          <cell r="G44">
            <v>46.85</v>
          </cell>
          <cell r="H44">
            <v>3.69</v>
          </cell>
        </row>
        <row r="44">
          <cell r="J44">
            <v>172.88</v>
          </cell>
        </row>
        <row r="45">
          <cell r="A45">
            <v>28</v>
          </cell>
          <cell r="B45" t="str">
            <v>030412005002</v>
          </cell>
          <cell r="C45" t="str">
            <v>荧光灯</v>
          </cell>
          <cell r="D45" t="str">
            <v>1.名称:LED双管荧光灯</v>
          </cell>
        </row>
        <row r="45">
          <cell r="F45" t="str">
            <v>套</v>
          </cell>
          <cell r="G45">
            <v>6</v>
          </cell>
          <cell r="H45">
            <v>113</v>
          </cell>
        </row>
        <row r="45">
          <cell r="J45">
            <v>678</v>
          </cell>
        </row>
        <row r="46">
          <cell r="A46">
            <v>29</v>
          </cell>
          <cell r="B46" t="str">
            <v>030404034003</v>
          </cell>
          <cell r="C46" t="str">
            <v>照明开关</v>
          </cell>
          <cell r="D46" t="str">
            <v>1.名称:暗装单极开关</v>
          </cell>
        </row>
        <row r="46">
          <cell r="F46" t="str">
            <v>个</v>
          </cell>
          <cell r="G46">
            <v>1</v>
          </cell>
          <cell r="H46">
            <v>19.19</v>
          </cell>
        </row>
        <row r="46">
          <cell r="J46">
            <v>19.19</v>
          </cell>
        </row>
        <row r="47">
          <cell r="A47">
            <v>30</v>
          </cell>
          <cell r="B47" t="str">
            <v>030404035007</v>
          </cell>
          <cell r="C47" t="str">
            <v>插座</v>
          </cell>
          <cell r="D47" t="str">
            <v>1.名称:安全型五孔插座</v>
          </cell>
        </row>
        <row r="47">
          <cell r="F47" t="str">
            <v>个</v>
          </cell>
          <cell r="G47">
            <v>4</v>
          </cell>
          <cell r="H47">
            <v>25.1</v>
          </cell>
        </row>
        <row r="47">
          <cell r="J47">
            <v>100.4</v>
          </cell>
        </row>
        <row r="48">
          <cell r="A48">
            <v>31</v>
          </cell>
          <cell r="B48" t="str">
            <v>030411006002</v>
          </cell>
          <cell r="C48" t="str">
            <v>接线盒</v>
          </cell>
          <cell r="D48" t="str">
            <v>1.名称:接线盒</v>
          </cell>
        </row>
        <row r="48">
          <cell r="F48" t="str">
            <v>个</v>
          </cell>
          <cell r="G48">
            <v>11</v>
          </cell>
          <cell r="H48">
            <v>9.17</v>
          </cell>
        </row>
        <row r="48">
          <cell r="J48">
            <v>100.87</v>
          </cell>
        </row>
        <row r="49">
          <cell r="C49" t="str">
            <v>运动器械室合计</v>
          </cell>
        </row>
        <row r="49">
          <cell r="J49">
            <v>3045.72</v>
          </cell>
        </row>
        <row r="50">
          <cell r="C50" t="str">
            <v>电气工程合计</v>
          </cell>
        </row>
        <row r="50">
          <cell r="J50">
            <v>22748.25</v>
          </cell>
        </row>
        <row r="51">
          <cell r="C51" t="str">
            <v>给排水工程</v>
          </cell>
        </row>
        <row r="52">
          <cell r="C52" t="str">
            <v>给水</v>
          </cell>
        </row>
        <row r="53">
          <cell r="A53">
            <v>32</v>
          </cell>
          <cell r="B53" t="str">
            <v>030413002006</v>
          </cell>
          <cell r="C53" t="str">
            <v>凿(压)槽</v>
          </cell>
          <cell r="D53" t="str">
            <v>1.名称:凿槽
2.规格:70*70
3.填充(恢复)方式:水泥砂浆修复</v>
          </cell>
        </row>
        <row r="53">
          <cell r="F53" t="str">
            <v>m</v>
          </cell>
          <cell r="G53">
            <v>15.3</v>
          </cell>
          <cell r="H53">
            <v>23.35</v>
          </cell>
        </row>
        <row r="53">
          <cell r="J53">
            <v>357.26</v>
          </cell>
        </row>
        <row r="54">
          <cell r="A54">
            <v>33</v>
          </cell>
          <cell r="B54" t="str">
            <v>031001006001</v>
          </cell>
          <cell r="C54" t="str">
            <v>塑料管</v>
          </cell>
          <cell r="D54" t="str">
            <v>1.材质、规格:PPR管DN15</v>
          </cell>
        </row>
        <row r="54">
          <cell r="F54" t="str">
            <v>m</v>
          </cell>
          <cell r="G54">
            <v>6.95</v>
          </cell>
          <cell r="H54">
            <v>18.52</v>
          </cell>
        </row>
        <row r="54">
          <cell r="J54">
            <v>128.71</v>
          </cell>
        </row>
        <row r="55">
          <cell r="A55">
            <v>34</v>
          </cell>
          <cell r="B55" t="str">
            <v>031001006014</v>
          </cell>
          <cell r="C55" t="str">
            <v>塑料管</v>
          </cell>
          <cell r="D55" t="str">
            <v>1.材质、规格:PPR管DN25</v>
          </cell>
        </row>
        <row r="55">
          <cell r="F55" t="str">
            <v>m</v>
          </cell>
          <cell r="G55">
            <v>3.41</v>
          </cell>
          <cell r="H55">
            <v>23.22</v>
          </cell>
        </row>
        <row r="55">
          <cell r="J55">
            <v>79.18</v>
          </cell>
        </row>
        <row r="56">
          <cell r="A56">
            <v>35</v>
          </cell>
          <cell r="B56" t="str">
            <v>031001006015</v>
          </cell>
          <cell r="C56" t="str">
            <v>塑料管</v>
          </cell>
          <cell r="D56" t="str">
            <v>1.材质、规格:PPR管DN32</v>
          </cell>
        </row>
        <row r="56">
          <cell r="F56" t="str">
            <v>m</v>
          </cell>
          <cell r="G56">
            <v>3.41</v>
          </cell>
          <cell r="H56">
            <v>27.98</v>
          </cell>
        </row>
        <row r="56">
          <cell r="J56">
            <v>95.41</v>
          </cell>
        </row>
        <row r="57">
          <cell r="A57">
            <v>36</v>
          </cell>
          <cell r="B57" t="str">
            <v>031001006016</v>
          </cell>
          <cell r="C57" t="str">
            <v>塑料管</v>
          </cell>
          <cell r="D57" t="str">
            <v>1.材质、规格:PPR热水管DN15</v>
          </cell>
        </row>
        <row r="57">
          <cell r="F57" t="str">
            <v>m</v>
          </cell>
          <cell r="G57">
            <v>6.96</v>
          </cell>
          <cell r="H57">
            <v>18.38</v>
          </cell>
        </row>
        <row r="57">
          <cell r="J57">
            <v>127.92</v>
          </cell>
        </row>
        <row r="58">
          <cell r="A58">
            <v>37</v>
          </cell>
          <cell r="B58" t="str">
            <v>031001006017</v>
          </cell>
          <cell r="C58" t="str">
            <v>塑料管</v>
          </cell>
          <cell r="D58" t="str">
            <v>1.材质、规格:PPR热水管DN20</v>
          </cell>
        </row>
        <row r="58">
          <cell r="F58" t="str">
            <v>m</v>
          </cell>
          <cell r="G58">
            <v>3.73</v>
          </cell>
          <cell r="H58">
            <v>20.39</v>
          </cell>
        </row>
        <row r="58">
          <cell r="J58">
            <v>76.05</v>
          </cell>
        </row>
        <row r="59">
          <cell r="A59" t="str">
            <v>本页小计</v>
          </cell>
        </row>
        <row r="59">
          <cell r="J59">
            <v>3910.25</v>
          </cell>
        </row>
        <row r="60">
          <cell r="A60" t="str">
            <v>注：为计取规费等的使用，可在表中增设其中：“定额人工费”。</v>
          </cell>
        </row>
        <row r="61">
          <cell r="I61" t="str">
            <v>表—08</v>
          </cell>
        </row>
        <row r="62">
          <cell r="A62" t="str">
            <v>分部分项工程和单价措施项目清单与计价表</v>
          </cell>
        </row>
        <row r="63">
          <cell r="A63" t="str">
            <v>工程名称：汕尾边检站文体活动室修缮项目-安装部分</v>
          </cell>
        </row>
        <row r="63">
          <cell r="E63" t="str">
            <v>标段：</v>
          </cell>
        </row>
        <row r="63">
          <cell r="I63" t="str">
            <v>第 3 页  共 4 页</v>
          </cell>
        </row>
        <row r="64">
          <cell r="A64" t="str">
            <v>序号</v>
          </cell>
          <cell r="B64" t="str">
            <v>项目编码</v>
          </cell>
          <cell r="C64" t="str">
            <v>项目名称</v>
          </cell>
          <cell r="D64" t="str">
            <v>项目特征描述</v>
          </cell>
        </row>
        <row r="64">
          <cell r="F64" t="str">
            <v>计量单位</v>
          </cell>
          <cell r="G64" t="str">
            <v>工程量</v>
          </cell>
          <cell r="H64" t="str">
            <v>金额（元）</v>
          </cell>
        </row>
        <row r="65">
          <cell r="H65" t="str">
            <v>综合单价</v>
          </cell>
        </row>
        <row r="65">
          <cell r="J65" t="str">
            <v>综合合价</v>
          </cell>
        </row>
        <row r="67">
          <cell r="A67">
            <v>38</v>
          </cell>
          <cell r="B67" t="str">
            <v>031001006003</v>
          </cell>
          <cell r="C67" t="str">
            <v>塑料管</v>
          </cell>
          <cell r="D67" t="str">
            <v>1.材质、规格:PPR热水管DN25</v>
          </cell>
        </row>
        <row r="67">
          <cell r="F67" t="str">
            <v>m</v>
          </cell>
          <cell r="G67">
            <v>0.3</v>
          </cell>
          <cell r="H67">
            <v>23.22</v>
          </cell>
        </row>
        <row r="67">
          <cell r="J67">
            <v>6.97</v>
          </cell>
        </row>
        <row r="68">
          <cell r="A68">
            <v>39</v>
          </cell>
          <cell r="B68" t="str">
            <v>031003001003</v>
          </cell>
          <cell r="C68" t="str">
            <v>螺纹阀门</v>
          </cell>
          <cell r="D68" t="str">
            <v>1.类型:截止阀
2.规格、压力等级:DN25</v>
          </cell>
        </row>
        <row r="68">
          <cell r="F68" t="str">
            <v>个</v>
          </cell>
          <cell r="G68">
            <v>1</v>
          </cell>
          <cell r="H68">
            <v>60.37</v>
          </cell>
        </row>
        <row r="68">
          <cell r="J68">
            <v>60.37</v>
          </cell>
        </row>
        <row r="69">
          <cell r="A69">
            <v>40</v>
          </cell>
          <cell r="B69" t="str">
            <v>031003001004</v>
          </cell>
          <cell r="C69" t="str">
            <v>螺纹阀门</v>
          </cell>
          <cell r="D69" t="str">
            <v>1.类型:截止阀
2.规格、压力等级:DN40</v>
          </cell>
        </row>
        <row r="69">
          <cell r="F69" t="str">
            <v>个</v>
          </cell>
          <cell r="G69">
            <v>1</v>
          </cell>
          <cell r="H69">
            <v>176.12</v>
          </cell>
        </row>
        <row r="69">
          <cell r="J69">
            <v>176.12</v>
          </cell>
        </row>
        <row r="70">
          <cell r="C70" t="str">
            <v>给水合计</v>
          </cell>
        </row>
        <row r="70">
          <cell r="J70">
            <v>1107.99</v>
          </cell>
        </row>
        <row r="71">
          <cell r="C71" t="str">
            <v>排水</v>
          </cell>
        </row>
        <row r="72">
          <cell r="A72">
            <v>41</v>
          </cell>
          <cell r="B72" t="str">
            <v>031001006007</v>
          </cell>
          <cell r="C72" t="str">
            <v>塑料管</v>
          </cell>
          <cell r="D72" t="str">
            <v>1.安装部位:室内
2.材质、规格:UPVC排水管DN100</v>
          </cell>
        </row>
        <row r="72">
          <cell r="F72" t="str">
            <v>m</v>
          </cell>
          <cell r="G72">
            <v>7.81</v>
          </cell>
          <cell r="H72">
            <v>60.38</v>
          </cell>
        </row>
        <row r="72">
          <cell r="J72">
            <v>471.57</v>
          </cell>
        </row>
        <row r="73">
          <cell r="A73">
            <v>42</v>
          </cell>
          <cell r="B73" t="str">
            <v>031001006008</v>
          </cell>
          <cell r="C73" t="str">
            <v>塑料管</v>
          </cell>
          <cell r="D73" t="str">
            <v>1.安装部位:室内
2.材质、规格:UPVC排水管DN50</v>
          </cell>
        </row>
        <row r="73">
          <cell r="F73" t="str">
            <v>m</v>
          </cell>
          <cell r="G73">
            <v>0.85</v>
          </cell>
          <cell r="H73">
            <v>28.82</v>
          </cell>
        </row>
        <row r="73">
          <cell r="J73">
            <v>24.5</v>
          </cell>
        </row>
        <row r="74">
          <cell r="A74">
            <v>43</v>
          </cell>
          <cell r="B74" t="str">
            <v>040501004001</v>
          </cell>
          <cell r="C74" t="str">
            <v>塑料管</v>
          </cell>
          <cell r="D74" t="str">
            <v>1.HDPE双壁波纹管</v>
          </cell>
        </row>
        <row r="74">
          <cell r="F74" t="str">
            <v>m</v>
          </cell>
          <cell r="G74">
            <v>4.72</v>
          </cell>
          <cell r="H74">
            <v>87.8</v>
          </cell>
        </row>
        <row r="74">
          <cell r="J74">
            <v>414.42</v>
          </cell>
        </row>
        <row r="75">
          <cell r="A75">
            <v>44</v>
          </cell>
          <cell r="B75" t="str">
            <v>031004014001</v>
          </cell>
          <cell r="C75" t="str">
            <v>地漏</v>
          </cell>
          <cell r="D75" t="str">
            <v>1.材质:铝合金地漏
2.型号、规格:DN50</v>
          </cell>
        </row>
        <row r="75">
          <cell r="F75" t="str">
            <v>个</v>
          </cell>
          <cell r="G75">
            <v>2</v>
          </cell>
          <cell r="H75">
            <v>117.04</v>
          </cell>
        </row>
        <row r="75">
          <cell r="J75">
            <v>234.08</v>
          </cell>
        </row>
        <row r="76">
          <cell r="A76">
            <v>45</v>
          </cell>
          <cell r="B76" t="str">
            <v>031004014004</v>
          </cell>
          <cell r="C76" t="str">
            <v>清扫口</v>
          </cell>
          <cell r="D76" t="str">
            <v>1.名称:清扫口
2.型号、规格:DN100</v>
          </cell>
        </row>
        <row r="76">
          <cell r="F76" t="str">
            <v>个</v>
          </cell>
          <cell r="G76">
            <v>1</v>
          </cell>
          <cell r="H76">
            <v>34.75</v>
          </cell>
        </row>
        <row r="76">
          <cell r="J76">
            <v>34.75</v>
          </cell>
        </row>
        <row r="77">
          <cell r="C77" t="str">
            <v>排水合计</v>
          </cell>
        </row>
        <row r="77">
          <cell r="J77">
            <v>1179.32</v>
          </cell>
        </row>
        <row r="78">
          <cell r="C78" t="str">
            <v>卫生器具</v>
          </cell>
        </row>
        <row r="79">
          <cell r="A79">
            <v>46</v>
          </cell>
          <cell r="B79" t="str">
            <v>031004006001</v>
          </cell>
          <cell r="C79" t="str">
            <v>大便器</v>
          </cell>
          <cell r="D79" t="str">
            <v>1.材质:陶瓷蹲便器(含水箱）</v>
          </cell>
        </row>
        <row r="79">
          <cell r="F79" t="str">
            <v>组</v>
          </cell>
          <cell r="G79">
            <v>1</v>
          </cell>
          <cell r="H79">
            <v>565.4</v>
          </cell>
        </row>
        <row r="79">
          <cell r="J79">
            <v>565.4</v>
          </cell>
        </row>
        <row r="80">
          <cell r="A80">
            <v>47</v>
          </cell>
          <cell r="B80" t="str">
            <v>031004017001</v>
          </cell>
          <cell r="C80" t="str">
            <v>热水器</v>
          </cell>
        </row>
        <row r="80">
          <cell r="F80" t="str">
            <v>套</v>
          </cell>
          <cell r="G80">
            <v>1</v>
          </cell>
          <cell r="H80">
            <v>1583.93</v>
          </cell>
        </row>
        <row r="80">
          <cell r="J80">
            <v>1583.93</v>
          </cell>
        </row>
        <row r="81">
          <cell r="A81">
            <v>48</v>
          </cell>
          <cell r="B81" t="str">
            <v>031004003001</v>
          </cell>
          <cell r="C81" t="str">
            <v>洗脸盆</v>
          </cell>
          <cell r="D81" t="str">
            <v>1.洗手盆</v>
          </cell>
        </row>
        <row r="81">
          <cell r="F81" t="str">
            <v>组</v>
          </cell>
          <cell r="G81">
            <v>2</v>
          </cell>
          <cell r="H81">
            <v>424.6</v>
          </cell>
        </row>
        <row r="81">
          <cell r="J81">
            <v>849.2</v>
          </cell>
        </row>
        <row r="82">
          <cell r="C82" t="str">
            <v>卫生器具合计</v>
          </cell>
        </row>
        <row r="82">
          <cell r="J82">
            <v>2998.53</v>
          </cell>
        </row>
        <row r="83">
          <cell r="C83" t="str">
            <v>其他</v>
          </cell>
        </row>
        <row r="84">
          <cell r="A84">
            <v>49</v>
          </cell>
          <cell r="B84" t="str">
            <v>010507006001</v>
          </cell>
          <cell r="C84" t="str">
            <v>化粪池、检查井</v>
          </cell>
          <cell r="D84" t="str">
            <v>1.化粪池YJBH-7-Ⅱ</v>
          </cell>
        </row>
        <row r="84">
          <cell r="F84" t="str">
            <v>座</v>
          </cell>
          <cell r="G84">
            <v>1</v>
          </cell>
          <cell r="H84">
            <v>26451.01</v>
          </cell>
        </row>
        <row r="84">
          <cell r="J84">
            <v>26451.01</v>
          </cell>
        </row>
        <row r="85">
          <cell r="A85">
            <v>50</v>
          </cell>
          <cell r="B85" t="str">
            <v>010507006002</v>
          </cell>
          <cell r="C85" t="str">
            <v>化粪池、检查井</v>
          </cell>
          <cell r="D85" t="str">
            <v>1.污水检查井</v>
          </cell>
        </row>
        <row r="85">
          <cell r="F85" t="str">
            <v>座</v>
          </cell>
          <cell r="G85">
            <v>2</v>
          </cell>
          <cell r="H85">
            <v>975.3</v>
          </cell>
        </row>
        <row r="85">
          <cell r="J85">
            <v>1950.6</v>
          </cell>
        </row>
        <row r="86">
          <cell r="C86" t="str">
            <v>其他合计</v>
          </cell>
        </row>
        <row r="86">
          <cell r="J86">
            <v>28401.61</v>
          </cell>
        </row>
        <row r="87">
          <cell r="C87" t="str">
            <v>给排水工程合计</v>
          </cell>
        </row>
        <row r="87">
          <cell r="J87">
            <v>33687.45</v>
          </cell>
        </row>
        <row r="88">
          <cell r="C88" t="str">
            <v>安装拆除</v>
          </cell>
        </row>
        <row r="89">
          <cell r="A89">
            <v>51</v>
          </cell>
          <cell r="B89" t="str">
            <v>011613001001</v>
          </cell>
          <cell r="C89" t="str">
            <v>灯具拆除</v>
          </cell>
          <cell r="D89" t="str">
            <v>1.名称:灯具拆除</v>
          </cell>
        </row>
        <row r="89">
          <cell r="F89" t="str">
            <v>套</v>
          </cell>
          <cell r="G89">
            <v>25</v>
          </cell>
          <cell r="H89">
            <v>5.89</v>
          </cell>
        </row>
        <row r="89">
          <cell r="J89">
            <v>147.25</v>
          </cell>
        </row>
        <row r="90">
          <cell r="A90" t="str">
            <v>本页小计</v>
          </cell>
        </row>
        <row r="90">
          <cell r="J90">
            <v>32970.17</v>
          </cell>
        </row>
        <row r="91">
          <cell r="A91" t="str">
            <v>注：为计取规费等的使用，可在表中增设其中：“定额人工费”。</v>
          </cell>
        </row>
        <row r="92">
          <cell r="I92" t="str">
            <v>表—08</v>
          </cell>
        </row>
        <row r="93">
          <cell r="A93" t="str">
            <v>分部分项工程和单价措施项目清单与计价表</v>
          </cell>
        </row>
        <row r="94">
          <cell r="A94" t="str">
            <v>工程名称：汕尾边检站文体活动室修缮项目-安装部分</v>
          </cell>
        </row>
        <row r="94">
          <cell r="E94" t="str">
            <v>标段：</v>
          </cell>
        </row>
        <row r="94">
          <cell r="I94" t="str">
            <v>第 4 页  共 4 页</v>
          </cell>
        </row>
        <row r="95">
          <cell r="A95" t="str">
            <v>序号</v>
          </cell>
          <cell r="B95" t="str">
            <v>项目编码</v>
          </cell>
          <cell r="C95" t="str">
            <v>项目名称</v>
          </cell>
          <cell r="D95" t="str">
            <v>项目特征描述</v>
          </cell>
        </row>
        <row r="95">
          <cell r="F95" t="str">
            <v>计量单位</v>
          </cell>
          <cell r="G95" t="str">
            <v>工程量</v>
          </cell>
          <cell r="H95" t="str">
            <v>金额（元）</v>
          </cell>
        </row>
        <row r="96">
          <cell r="H96" t="str">
            <v>综合单价</v>
          </cell>
        </row>
        <row r="96">
          <cell r="J96" t="str">
            <v>综合合价</v>
          </cell>
        </row>
        <row r="98">
          <cell r="A98">
            <v>52</v>
          </cell>
          <cell r="B98" t="str">
            <v>011612001001</v>
          </cell>
          <cell r="C98" t="str">
            <v>管道拆除</v>
          </cell>
          <cell r="D98" t="str">
            <v>1.名称:管道拆除</v>
          </cell>
        </row>
        <row r="98">
          <cell r="F98" t="str">
            <v>m</v>
          </cell>
          <cell r="G98">
            <v>318.35</v>
          </cell>
          <cell r="H98">
            <v>2.58</v>
          </cell>
        </row>
        <row r="98">
          <cell r="J98">
            <v>821.34</v>
          </cell>
        </row>
        <row r="99">
          <cell r="A99">
            <v>53</v>
          </cell>
          <cell r="B99" t="str">
            <v>030411004013</v>
          </cell>
          <cell r="C99" t="str">
            <v>配线拆除</v>
          </cell>
          <cell r="D99" t="str">
            <v>1.名称:配线拆除</v>
          </cell>
        </row>
        <row r="99">
          <cell r="F99" t="str">
            <v>m</v>
          </cell>
          <cell r="G99">
            <v>986.37</v>
          </cell>
          <cell r="H99">
            <v>0.15</v>
          </cell>
        </row>
        <row r="99">
          <cell r="J99">
            <v>147.96</v>
          </cell>
        </row>
        <row r="100">
          <cell r="A100">
            <v>54</v>
          </cell>
          <cell r="B100" t="str">
            <v>030404034004</v>
          </cell>
          <cell r="C100" t="str">
            <v>插座、开关拆除</v>
          </cell>
          <cell r="D100" t="str">
            <v>1.名称:插座、开关拆除</v>
          </cell>
        </row>
        <row r="100">
          <cell r="F100" t="str">
            <v>个</v>
          </cell>
          <cell r="G100">
            <v>36</v>
          </cell>
          <cell r="H100">
            <v>2.24</v>
          </cell>
        </row>
        <row r="100">
          <cell r="J100">
            <v>80.64</v>
          </cell>
        </row>
        <row r="101">
          <cell r="A101">
            <v>55</v>
          </cell>
          <cell r="B101" t="str">
            <v>011612002001</v>
          </cell>
          <cell r="C101" t="str">
            <v>卫生洁具拆除</v>
          </cell>
          <cell r="D101" t="str">
            <v>1.名称:大便器、水箱拆除</v>
          </cell>
        </row>
        <row r="101">
          <cell r="F101" t="str">
            <v>套</v>
          </cell>
          <cell r="G101">
            <v>2</v>
          </cell>
          <cell r="H101">
            <v>36.62</v>
          </cell>
        </row>
        <row r="101">
          <cell r="J101">
            <v>73.24</v>
          </cell>
        </row>
        <row r="102">
          <cell r="A102">
            <v>56</v>
          </cell>
          <cell r="B102" t="str">
            <v>011612002002</v>
          </cell>
          <cell r="C102" t="str">
            <v>卫生洁具拆除</v>
          </cell>
          <cell r="D102" t="str">
            <v>1.名称:小便器拆除</v>
          </cell>
        </row>
        <row r="102">
          <cell r="F102" t="str">
            <v>套</v>
          </cell>
          <cell r="G102">
            <v>1</v>
          </cell>
          <cell r="H102">
            <v>13.66</v>
          </cell>
        </row>
        <row r="102">
          <cell r="J102">
            <v>13.66</v>
          </cell>
        </row>
        <row r="103">
          <cell r="A103">
            <v>57</v>
          </cell>
          <cell r="B103" t="str">
            <v>011612001002</v>
          </cell>
          <cell r="C103" t="str">
            <v>管道拆除</v>
          </cell>
          <cell r="D103" t="str">
            <v>1.名称:给水塑料管拆除</v>
          </cell>
        </row>
        <row r="103">
          <cell r="F103" t="str">
            <v>m</v>
          </cell>
          <cell r="G103">
            <v>24.76</v>
          </cell>
          <cell r="H103">
            <v>5.43</v>
          </cell>
        </row>
        <row r="103">
          <cell r="J103">
            <v>134.45</v>
          </cell>
        </row>
        <row r="104">
          <cell r="A104">
            <v>58</v>
          </cell>
          <cell r="B104" t="str">
            <v>011612001003</v>
          </cell>
          <cell r="C104" t="str">
            <v>管道拆除</v>
          </cell>
          <cell r="D104" t="str">
            <v>1.名称:排水塑料管拆除</v>
          </cell>
        </row>
        <row r="104">
          <cell r="F104" t="str">
            <v>m</v>
          </cell>
          <cell r="G104">
            <v>13.38</v>
          </cell>
          <cell r="H104">
            <v>5.26</v>
          </cell>
        </row>
        <row r="104">
          <cell r="J104">
            <v>70.38</v>
          </cell>
        </row>
        <row r="105">
          <cell r="C105" t="str">
            <v>安装拆除合计</v>
          </cell>
        </row>
        <row r="105">
          <cell r="J105">
            <v>1488.92</v>
          </cell>
        </row>
        <row r="106">
          <cell r="C106" t="str">
            <v>分部分项合计</v>
          </cell>
        </row>
        <row r="106">
          <cell r="J106">
            <v>57924.62</v>
          </cell>
        </row>
        <row r="107">
          <cell r="C107" t="str">
            <v>措施项目</v>
          </cell>
        </row>
        <row r="108">
          <cell r="A108">
            <v>59</v>
          </cell>
          <cell r="B108" t="str">
            <v>031302007001</v>
          </cell>
          <cell r="C108" t="str">
            <v>高层施工增加</v>
          </cell>
        </row>
        <row r="108">
          <cell r="F108" t="str">
            <v>项</v>
          </cell>
          <cell r="G108">
            <v>1</v>
          </cell>
        </row>
        <row r="109">
          <cell r="A109">
            <v>60</v>
          </cell>
          <cell r="B109" t="str">
            <v>031301017001</v>
          </cell>
          <cell r="C109" t="str">
            <v>脚手架搭拆费</v>
          </cell>
        </row>
        <row r="109">
          <cell r="F109" t="str">
            <v>项</v>
          </cell>
          <cell r="G109">
            <v>1</v>
          </cell>
        </row>
        <row r="110">
          <cell r="C110" t="str">
            <v>单价措施合计</v>
          </cell>
        </row>
        <row r="126">
          <cell r="A126" t="str">
            <v>本页小计</v>
          </cell>
        </row>
        <row r="126">
          <cell r="J126">
            <v>1341.67</v>
          </cell>
        </row>
        <row r="127">
          <cell r="A127" t="str">
            <v>合   计</v>
          </cell>
        </row>
        <row r="127">
          <cell r="J127">
            <v>57924.62</v>
          </cell>
        </row>
        <row r="128">
          <cell r="A128" t="str">
            <v>注：为计取规费等的使用，可在表中增设其中：“定额人工费”。</v>
          </cell>
        </row>
        <row r="129">
          <cell r="I129" t="str">
            <v>表—08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5" workbookViewId="0">
      <selection activeCell="C4" sqref="C4:E36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714285714286" customWidth="1"/>
    <col min="5" max="5" width="7" customWidth="1"/>
    <col min="6" max="6" width="21.8285714285714" customWidth="1"/>
  </cols>
  <sheetData>
    <row r="1" ht="39.75" customHeight="1" spans="1:6">
      <c r="A1" s="1" t="s">
        <v>0</v>
      </c>
      <c r="B1" s="1"/>
      <c r="C1" s="1"/>
      <c r="D1" s="1"/>
      <c r="E1" s="14"/>
      <c r="F1" s="14"/>
    </row>
    <row r="2" ht="28.5" customHeight="1" spans="1:6">
      <c r="A2" s="2" t="s">
        <v>1</v>
      </c>
      <c r="B2" s="2"/>
      <c r="C2" s="2"/>
      <c r="D2" s="2" t="s">
        <v>2</v>
      </c>
      <c r="E2" s="15" t="s">
        <v>3</v>
      </c>
      <c r="F2" s="15"/>
    </row>
    <row r="3" ht="18.75" customHeight="1" spans="1:6">
      <c r="A3" s="4" t="s">
        <v>4</v>
      </c>
      <c r="B3" s="5" t="s">
        <v>5</v>
      </c>
      <c r="C3" s="5" t="s">
        <v>6</v>
      </c>
      <c r="D3" s="5"/>
      <c r="E3" s="5"/>
      <c r="F3" s="16" t="s">
        <v>7</v>
      </c>
    </row>
    <row r="4" ht="18" customHeight="1" spans="1:6">
      <c r="A4" s="6" t="s">
        <v>8</v>
      </c>
      <c r="B4" s="7" t="s">
        <v>9</v>
      </c>
      <c r="C4" s="9"/>
      <c r="D4" s="9"/>
      <c r="E4" s="9"/>
      <c r="F4" s="23"/>
    </row>
    <row r="5" ht="18" customHeight="1" spans="1:6">
      <c r="A5" s="6" t="s">
        <v>10</v>
      </c>
      <c r="B5" s="7" t="s">
        <v>11</v>
      </c>
      <c r="C5" s="9"/>
      <c r="D5" s="9"/>
      <c r="E5" s="9"/>
      <c r="F5" s="23"/>
    </row>
    <row r="6" ht="18" customHeight="1" spans="1:6">
      <c r="A6" s="6" t="s">
        <v>12</v>
      </c>
      <c r="B6" s="7" t="s">
        <v>13</v>
      </c>
      <c r="C6" s="9"/>
      <c r="D6" s="9"/>
      <c r="E6" s="9"/>
      <c r="F6" s="23"/>
    </row>
    <row r="7" ht="18" customHeight="1" spans="1:6">
      <c r="A7" s="6" t="s">
        <v>14</v>
      </c>
      <c r="B7" s="7" t="s">
        <v>15</v>
      </c>
      <c r="C7" s="9"/>
      <c r="D7" s="9"/>
      <c r="E7" s="9"/>
      <c r="F7" s="23"/>
    </row>
    <row r="8" ht="18" customHeight="1" spans="1:6">
      <c r="A8" s="6" t="s">
        <v>16</v>
      </c>
      <c r="B8" s="7" t="s">
        <v>17</v>
      </c>
      <c r="C8" s="9"/>
      <c r="D8" s="9"/>
      <c r="E8" s="9"/>
      <c r="F8" s="23"/>
    </row>
    <row r="9" ht="18" customHeight="1" spans="1:6">
      <c r="A9" s="6" t="s">
        <v>18</v>
      </c>
      <c r="B9" s="7" t="s">
        <v>19</v>
      </c>
      <c r="C9" s="9"/>
      <c r="D9" s="9"/>
      <c r="E9" s="9"/>
      <c r="F9" s="23"/>
    </row>
    <row r="10" ht="18" customHeight="1" spans="1:6">
      <c r="A10" s="6" t="s">
        <v>20</v>
      </c>
      <c r="B10" s="7" t="s">
        <v>21</v>
      </c>
      <c r="C10" s="9"/>
      <c r="D10" s="9"/>
      <c r="E10" s="9"/>
      <c r="F10" s="23"/>
    </row>
    <row r="11" ht="18" customHeight="1" spans="1:6">
      <c r="A11" s="6" t="s">
        <v>22</v>
      </c>
      <c r="B11" s="7" t="s">
        <v>23</v>
      </c>
      <c r="C11" s="9"/>
      <c r="D11" s="9"/>
      <c r="E11" s="9"/>
      <c r="F11" s="23" t="s">
        <v>24</v>
      </c>
    </row>
    <row r="12" ht="18" customHeight="1" spans="1:6">
      <c r="A12" s="6" t="s">
        <v>25</v>
      </c>
      <c r="B12" s="7" t="s">
        <v>26</v>
      </c>
      <c r="C12" s="9"/>
      <c r="D12" s="9"/>
      <c r="E12" s="9"/>
      <c r="F12" s="23"/>
    </row>
    <row r="13" ht="18" customHeight="1" spans="1:6">
      <c r="A13" s="6" t="s">
        <v>27</v>
      </c>
      <c r="B13" s="7" t="s">
        <v>28</v>
      </c>
      <c r="C13" s="9"/>
      <c r="D13" s="9"/>
      <c r="E13" s="9"/>
      <c r="F13" s="23"/>
    </row>
    <row r="14" ht="18" customHeight="1" spans="1:6">
      <c r="A14" s="6" t="s">
        <v>29</v>
      </c>
      <c r="B14" s="7" t="s">
        <v>30</v>
      </c>
      <c r="C14" s="9"/>
      <c r="D14" s="9"/>
      <c r="E14" s="9"/>
      <c r="F14" s="23"/>
    </row>
    <row r="15" ht="18" customHeight="1" spans="1:6">
      <c r="A15" s="6" t="s">
        <v>31</v>
      </c>
      <c r="B15" s="7" t="s">
        <v>32</v>
      </c>
      <c r="C15" s="9"/>
      <c r="D15" s="9"/>
      <c r="E15" s="9"/>
      <c r="F15" s="23"/>
    </row>
    <row r="16" ht="18" customHeight="1" spans="1:6">
      <c r="A16" s="6" t="s">
        <v>33</v>
      </c>
      <c r="B16" s="7" t="s">
        <v>34</v>
      </c>
      <c r="C16" s="9"/>
      <c r="D16" s="9"/>
      <c r="E16" s="9"/>
      <c r="F16" s="23"/>
    </row>
    <row r="17" ht="18" customHeight="1" spans="1:6">
      <c r="A17" s="6" t="s">
        <v>35</v>
      </c>
      <c r="B17" s="7" t="s">
        <v>36</v>
      </c>
      <c r="C17" s="9"/>
      <c r="D17" s="9"/>
      <c r="E17" s="9"/>
      <c r="F17" s="23"/>
    </row>
    <row r="18" ht="18" customHeight="1" spans="1:6">
      <c r="A18" s="6" t="s">
        <v>37</v>
      </c>
      <c r="B18" s="7" t="s">
        <v>38</v>
      </c>
      <c r="C18" s="9"/>
      <c r="D18" s="9"/>
      <c r="E18" s="9"/>
      <c r="F18" s="23"/>
    </row>
    <row r="19" ht="18" customHeight="1" spans="1:6">
      <c r="A19" s="6" t="s">
        <v>39</v>
      </c>
      <c r="B19" s="7" t="s">
        <v>40</v>
      </c>
      <c r="C19" s="9"/>
      <c r="D19" s="9"/>
      <c r="E19" s="9"/>
      <c r="F19" s="23"/>
    </row>
    <row r="20" ht="18" customHeight="1" spans="1:6">
      <c r="A20" s="6" t="s">
        <v>41</v>
      </c>
      <c r="B20" s="7" t="s">
        <v>42</v>
      </c>
      <c r="C20" s="9"/>
      <c r="D20" s="9"/>
      <c r="E20" s="9"/>
      <c r="F20" s="23"/>
    </row>
    <row r="21" ht="18" customHeight="1" spans="1:6">
      <c r="A21" s="6" t="s">
        <v>43</v>
      </c>
      <c r="B21" s="7" t="s">
        <v>44</v>
      </c>
      <c r="C21" s="9"/>
      <c r="D21" s="9"/>
      <c r="E21" s="9"/>
      <c r="F21" s="23"/>
    </row>
    <row r="22" ht="18" customHeight="1" spans="1:6">
      <c r="A22" s="6" t="s">
        <v>45</v>
      </c>
      <c r="B22" s="7" t="s">
        <v>46</v>
      </c>
      <c r="C22" s="9"/>
      <c r="D22" s="9"/>
      <c r="E22" s="9"/>
      <c r="F22" s="23"/>
    </row>
    <row r="23" ht="18" customHeight="1" spans="1:6">
      <c r="A23" s="6" t="s">
        <v>47</v>
      </c>
      <c r="B23" s="7" t="s">
        <v>48</v>
      </c>
      <c r="C23" s="9"/>
      <c r="D23" s="9"/>
      <c r="E23" s="9"/>
      <c r="F23" s="23" t="s">
        <v>24</v>
      </c>
    </row>
    <row r="24" ht="18" customHeight="1" spans="1:6">
      <c r="A24" s="6" t="s">
        <v>49</v>
      </c>
      <c r="B24" s="7" t="s">
        <v>50</v>
      </c>
      <c r="C24" s="9"/>
      <c r="D24" s="9"/>
      <c r="E24" s="9"/>
      <c r="F24" s="23"/>
    </row>
    <row r="25" ht="18" customHeight="1" spans="1:6">
      <c r="A25" s="6" t="s">
        <v>51</v>
      </c>
      <c r="B25" s="7" t="s">
        <v>52</v>
      </c>
      <c r="C25" s="9"/>
      <c r="D25" s="9"/>
      <c r="E25" s="9"/>
      <c r="F25" s="23"/>
    </row>
    <row r="26" ht="18" customHeight="1" spans="1:6">
      <c r="A26" s="6"/>
      <c r="B26" s="7"/>
      <c r="C26" s="9"/>
      <c r="D26" s="9"/>
      <c r="E26" s="9"/>
      <c r="F26" s="23"/>
    </row>
    <row r="27" ht="18" customHeight="1" spans="1:6">
      <c r="A27" s="6"/>
      <c r="B27" s="7"/>
      <c r="C27" s="9"/>
      <c r="D27" s="9"/>
      <c r="E27" s="9"/>
      <c r="F27" s="23"/>
    </row>
    <row r="28" ht="18" customHeight="1" spans="1:6">
      <c r="A28" s="6"/>
      <c r="B28" s="7"/>
      <c r="C28" s="9"/>
      <c r="D28" s="9"/>
      <c r="E28" s="9"/>
      <c r="F28" s="23"/>
    </row>
    <row r="29" ht="18" customHeight="1" spans="1:6">
      <c r="A29" s="6"/>
      <c r="B29" s="7"/>
      <c r="C29" s="9"/>
      <c r="D29" s="9"/>
      <c r="E29" s="9"/>
      <c r="F29" s="23"/>
    </row>
    <row r="30" ht="18" customHeight="1" spans="1:6">
      <c r="A30" s="6"/>
      <c r="B30" s="7"/>
      <c r="C30" s="9"/>
      <c r="D30" s="9"/>
      <c r="E30" s="9"/>
      <c r="F30" s="23"/>
    </row>
    <row r="31" ht="18" customHeight="1" spans="1:6">
      <c r="A31" s="6"/>
      <c r="B31" s="7"/>
      <c r="C31" s="9"/>
      <c r="D31" s="9"/>
      <c r="E31" s="9"/>
      <c r="F31" s="23"/>
    </row>
    <row r="32" ht="18" customHeight="1" spans="1:6">
      <c r="A32" s="6"/>
      <c r="B32" s="7"/>
      <c r="C32" s="9"/>
      <c r="D32" s="9"/>
      <c r="E32" s="9"/>
      <c r="F32" s="23"/>
    </row>
    <row r="33" ht="18" customHeight="1" spans="1:6">
      <c r="A33" s="6"/>
      <c r="B33" s="7"/>
      <c r="C33" s="9"/>
      <c r="D33" s="9"/>
      <c r="E33" s="9"/>
      <c r="F33" s="23"/>
    </row>
    <row r="34" ht="18" customHeight="1" spans="1:6">
      <c r="A34" s="6"/>
      <c r="B34" s="7"/>
      <c r="C34" s="9"/>
      <c r="D34" s="9"/>
      <c r="E34" s="9"/>
      <c r="F34" s="23"/>
    </row>
    <row r="35" ht="18" customHeight="1" spans="1:6">
      <c r="A35" s="6"/>
      <c r="B35" s="7"/>
      <c r="C35" s="9"/>
      <c r="D35" s="9"/>
      <c r="E35" s="9"/>
      <c r="F35" s="23"/>
    </row>
    <row r="36" ht="18" customHeight="1" spans="1:6">
      <c r="A36" s="10" t="s">
        <v>53</v>
      </c>
      <c r="B36" s="12"/>
      <c r="C36" s="43"/>
      <c r="D36" s="13"/>
      <c r="E36" s="13"/>
      <c r="F36" s="40" t="s">
        <v>54</v>
      </c>
    </row>
    <row r="37" ht="18" customHeight="1" spans="1:6">
      <c r="A37" s="38" t="s">
        <v>55</v>
      </c>
      <c r="B37" s="38"/>
      <c r="C37" s="38"/>
      <c r="D37" s="38"/>
      <c r="E37" s="38"/>
      <c r="F37" s="38"/>
    </row>
    <row r="38" ht="18" customHeight="1" spans="1:6">
      <c r="A38" s="27"/>
      <c r="B38" s="27"/>
      <c r="C38" s="27"/>
      <c r="D38" s="28"/>
      <c r="E38" s="29" t="s">
        <v>56</v>
      </c>
      <c r="F38" s="29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showGridLines="0" view="pageBreakPreview" zoomScaleNormal="100" topLeftCell="A133" workbookViewId="0">
      <selection activeCell="J127" sqref="J127:J128"/>
    </sheetView>
  </sheetViews>
  <sheetFormatPr defaultColWidth="9" defaultRowHeight="12"/>
  <cols>
    <col min="1" max="1" width="7.33333333333333" customWidth="1"/>
    <col min="2" max="3" width="14.8285714285714" customWidth="1"/>
    <col min="4" max="4" width="29.6666666666667" customWidth="1"/>
    <col min="5" max="5" width="1.17142857142857" customWidth="1"/>
    <col min="6" max="6" width="6" customWidth="1"/>
    <col min="7" max="7" width="10.3333333333333" customWidth="1"/>
    <col min="8" max="8" width="2.66666666666667" customWidth="1"/>
    <col min="9" max="9" width="8.33333333333333" customWidth="1"/>
    <col min="10" max="10" width="11" customWidth="1"/>
    <col min="11" max="11" width="9.5047619047619" customWidth="1"/>
    <col min="13" max="13" width="9.69523809523809" hidden="1" customWidth="1"/>
    <col min="14" max="14" width="10.6952380952381" hidden="1" customWidth="1"/>
  </cols>
  <sheetData>
    <row r="1" ht="39.75" customHeight="1" spans="1:11">
      <c r="A1" s="1" t="s">
        <v>57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28.5" customHeight="1" spans="1:11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15" t="s">
        <v>58</v>
      </c>
      <c r="J2" s="15"/>
      <c r="K2" s="15"/>
    </row>
    <row r="3" ht="18" customHeight="1" spans="1:11">
      <c r="A3" s="4" t="s">
        <v>4</v>
      </c>
      <c r="B3" s="5" t="s">
        <v>59</v>
      </c>
      <c r="C3" s="5" t="s">
        <v>60</v>
      </c>
      <c r="D3" s="5" t="s">
        <v>61</v>
      </c>
      <c r="E3" s="5"/>
      <c r="F3" s="5" t="s">
        <v>62</v>
      </c>
      <c r="G3" s="5" t="s">
        <v>63</v>
      </c>
      <c r="H3" s="5" t="s">
        <v>64</v>
      </c>
      <c r="I3" s="5"/>
      <c r="J3" s="5"/>
      <c r="K3" s="16"/>
    </row>
    <row r="4" ht="18" customHeight="1" spans="1:11">
      <c r="A4" s="6"/>
      <c r="B4" s="8"/>
      <c r="C4" s="8"/>
      <c r="D4" s="8"/>
      <c r="E4" s="8"/>
      <c r="F4" s="8"/>
      <c r="G4" s="8"/>
      <c r="H4" s="8" t="s">
        <v>65</v>
      </c>
      <c r="I4" s="8"/>
      <c r="J4" s="8" t="s">
        <v>66</v>
      </c>
      <c r="K4" s="36" t="s">
        <v>67</v>
      </c>
    </row>
    <row r="5" ht="18" customHeight="1" spans="1:11">
      <c r="A5" s="6"/>
      <c r="B5" s="8"/>
      <c r="C5" s="8"/>
      <c r="D5" s="8"/>
      <c r="E5" s="8"/>
      <c r="F5" s="8"/>
      <c r="G5" s="8"/>
      <c r="H5" s="8"/>
      <c r="I5" s="8"/>
      <c r="J5" s="8"/>
      <c r="K5" s="36" t="s">
        <v>28</v>
      </c>
    </row>
    <row r="6" ht="18" customHeight="1" spans="1:11">
      <c r="A6" s="6"/>
      <c r="B6" s="7"/>
      <c r="C6" s="7" t="s">
        <v>11</v>
      </c>
      <c r="D6" s="7"/>
      <c r="E6" s="7"/>
      <c r="F6" s="7"/>
      <c r="G6" s="9"/>
      <c r="H6" s="9"/>
      <c r="I6" s="9"/>
      <c r="J6" s="9"/>
      <c r="K6" s="23"/>
    </row>
    <row r="7" ht="18" customHeight="1" spans="1:11">
      <c r="A7" s="6"/>
      <c r="B7" s="7"/>
      <c r="C7" s="7" t="s">
        <v>68</v>
      </c>
      <c r="D7" s="7"/>
      <c r="E7" s="7"/>
      <c r="F7" s="7"/>
      <c r="G7" s="9"/>
      <c r="H7" s="9"/>
      <c r="I7" s="9"/>
      <c r="J7" s="9"/>
      <c r="K7" s="23"/>
    </row>
    <row r="8" ht="54" customHeight="1" spans="1:14">
      <c r="A8" s="6">
        <v>1</v>
      </c>
      <c r="B8" s="7" t="s">
        <v>69</v>
      </c>
      <c r="C8" s="7" t="s">
        <v>70</v>
      </c>
      <c r="D8" s="7" t="s">
        <v>71</v>
      </c>
      <c r="E8" s="7"/>
      <c r="F8" s="8" t="s">
        <v>72</v>
      </c>
      <c r="G8" s="9">
        <v>88</v>
      </c>
      <c r="H8" s="9"/>
      <c r="I8" s="9"/>
      <c r="J8" s="9"/>
      <c r="K8" s="23"/>
      <c r="M8">
        <f>VLOOKUP(A8,'[1]表-08 分部分项工程和单价措施项目清单与计价表(含分部小计)'!$A:$J,10,0)</f>
        <v>2054.8</v>
      </c>
      <c r="N8">
        <f>M8-J8</f>
        <v>2054.8</v>
      </c>
    </row>
    <row r="9" ht="28.5" customHeight="1" spans="1:14">
      <c r="A9" s="6">
        <v>2</v>
      </c>
      <c r="B9" s="7" t="s">
        <v>73</v>
      </c>
      <c r="C9" s="7" t="s">
        <v>74</v>
      </c>
      <c r="D9" s="7" t="s">
        <v>75</v>
      </c>
      <c r="E9" s="7"/>
      <c r="F9" s="8" t="s">
        <v>72</v>
      </c>
      <c r="G9" s="9">
        <v>162.77</v>
      </c>
      <c r="H9" s="9"/>
      <c r="I9" s="9"/>
      <c r="J9" s="9"/>
      <c r="K9" s="23"/>
      <c r="M9">
        <f>VLOOKUP(A9,'[1]表-08 分部分项工程和单价措施项目清单与计价表(含分部小计)'!$A:$J,10,0)</f>
        <v>2695.47</v>
      </c>
      <c r="N9">
        <f t="shared" ref="N9:N40" si="0">M9-J9</f>
        <v>2695.47</v>
      </c>
    </row>
    <row r="10" ht="28.5" customHeight="1" spans="1:14">
      <c r="A10" s="6">
        <v>3</v>
      </c>
      <c r="B10" s="7" t="s">
        <v>76</v>
      </c>
      <c r="C10" s="7" t="s">
        <v>74</v>
      </c>
      <c r="D10" s="7" t="s">
        <v>77</v>
      </c>
      <c r="E10" s="7"/>
      <c r="F10" s="8" t="s">
        <v>72</v>
      </c>
      <c r="G10" s="9">
        <v>3.66</v>
      </c>
      <c r="H10" s="9"/>
      <c r="I10" s="9"/>
      <c r="J10" s="9"/>
      <c r="K10" s="23"/>
      <c r="M10">
        <f>VLOOKUP(A10,'[1]表-08 分部分项工程和单价措施项目清单与计价表(含分部小计)'!$A:$J,10,0)</f>
        <v>144.46</v>
      </c>
      <c r="N10">
        <f t="shared" si="0"/>
        <v>144.46</v>
      </c>
    </row>
    <row r="11" ht="28.5" customHeight="1" spans="1:14">
      <c r="A11" s="6">
        <v>4</v>
      </c>
      <c r="B11" s="7" t="s">
        <v>78</v>
      </c>
      <c r="C11" s="7" t="s">
        <v>74</v>
      </c>
      <c r="D11" s="7" t="s">
        <v>79</v>
      </c>
      <c r="E11" s="7"/>
      <c r="F11" s="8" t="s">
        <v>72</v>
      </c>
      <c r="G11" s="9">
        <v>85.45</v>
      </c>
      <c r="H11" s="9"/>
      <c r="I11" s="9"/>
      <c r="J11" s="9"/>
      <c r="K11" s="23"/>
      <c r="M11">
        <f>VLOOKUP(A11,'[1]表-08 分部分项工程和单价措施项目清单与计价表(含分部小计)'!$A:$J,10,0)</f>
        <v>1394.54</v>
      </c>
      <c r="N11">
        <f t="shared" si="0"/>
        <v>1394.54</v>
      </c>
    </row>
    <row r="12" ht="28.5" customHeight="1" spans="1:14">
      <c r="A12" s="6">
        <v>5</v>
      </c>
      <c r="B12" s="7" t="s">
        <v>80</v>
      </c>
      <c r="C12" s="7" t="s">
        <v>74</v>
      </c>
      <c r="D12" s="7" t="s">
        <v>81</v>
      </c>
      <c r="E12" s="7"/>
      <c r="F12" s="8" t="s">
        <v>72</v>
      </c>
      <c r="G12" s="9">
        <v>16.2</v>
      </c>
      <c r="H12" s="9"/>
      <c r="I12" s="9"/>
      <c r="J12" s="9"/>
      <c r="K12" s="23"/>
      <c r="M12">
        <f>VLOOKUP(A12,'[1]表-08 分部分项工程和单价措施项目清单与计价表(含分部小计)'!$A:$J,10,0)</f>
        <v>692.23</v>
      </c>
      <c r="N12">
        <f t="shared" si="0"/>
        <v>692.23</v>
      </c>
    </row>
    <row r="13" ht="28.5" customHeight="1" spans="1:14">
      <c r="A13" s="6">
        <v>6</v>
      </c>
      <c r="B13" s="7" t="s">
        <v>82</v>
      </c>
      <c r="C13" s="7" t="s">
        <v>83</v>
      </c>
      <c r="D13" s="7" t="s">
        <v>84</v>
      </c>
      <c r="E13" s="7"/>
      <c r="F13" s="8" t="s">
        <v>72</v>
      </c>
      <c r="G13" s="9">
        <v>6.35</v>
      </c>
      <c r="H13" s="9"/>
      <c r="I13" s="9"/>
      <c r="J13" s="9"/>
      <c r="K13" s="23"/>
      <c r="M13">
        <f>VLOOKUP(A13,'[1]表-08 分部分项工程和单价措施项目清单与计价表(含分部小计)'!$A:$J,10,0)</f>
        <v>331.47</v>
      </c>
      <c r="N13">
        <f t="shared" si="0"/>
        <v>331.47</v>
      </c>
    </row>
    <row r="14" ht="28.5" customHeight="1" spans="1:14">
      <c r="A14" s="6">
        <v>7</v>
      </c>
      <c r="B14" s="7" t="s">
        <v>85</v>
      </c>
      <c r="C14" s="7" t="s">
        <v>86</v>
      </c>
      <c r="D14" s="7" t="s">
        <v>87</v>
      </c>
      <c r="E14" s="7"/>
      <c r="F14" s="8" t="s">
        <v>88</v>
      </c>
      <c r="G14" s="9">
        <v>2</v>
      </c>
      <c r="H14" s="9"/>
      <c r="I14" s="9"/>
      <c r="J14" s="9"/>
      <c r="K14" s="23"/>
      <c r="M14">
        <f>VLOOKUP(A14,'[1]表-08 分部分项工程和单价措施项目清单与计价表(含分部小计)'!$A:$J,10,0)</f>
        <v>374.68</v>
      </c>
      <c r="N14">
        <f t="shared" si="0"/>
        <v>374.68</v>
      </c>
    </row>
    <row r="15" ht="28.5" customHeight="1" spans="1:14">
      <c r="A15" s="6">
        <v>8</v>
      </c>
      <c r="B15" s="7" t="s">
        <v>89</v>
      </c>
      <c r="C15" s="7" t="s">
        <v>90</v>
      </c>
      <c r="D15" s="7" t="s">
        <v>91</v>
      </c>
      <c r="E15" s="7"/>
      <c r="F15" s="8" t="s">
        <v>72</v>
      </c>
      <c r="G15" s="9">
        <v>514.72</v>
      </c>
      <c r="H15" s="9"/>
      <c r="I15" s="9"/>
      <c r="J15" s="9"/>
      <c r="K15" s="23"/>
      <c r="M15">
        <f>VLOOKUP(A15,'[1]表-08 分部分项工程和单价措施项目清单与计价表(含分部小计)'!$A:$J,10,0)</f>
        <v>2573.6</v>
      </c>
      <c r="N15">
        <f t="shared" si="0"/>
        <v>2573.6</v>
      </c>
    </row>
    <row r="16" ht="28.5" customHeight="1" spans="1:14">
      <c r="A16" s="6">
        <v>9</v>
      </c>
      <c r="B16" s="7" t="s">
        <v>92</v>
      </c>
      <c r="C16" s="7" t="s">
        <v>90</v>
      </c>
      <c r="D16" s="7" t="s">
        <v>93</v>
      </c>
      <c r="E16" s="7"/>
      <c r="F16" s="8" t="s">
        <v>72</v>
      </c>
      <c r="G16" s="9">
        <v>320.85</v>
      </c>
      <c r="H16" s="9"/>
      <c r="I16" s="9"/>
      <c r="J16" s="9"/>
      <c r="K16" s="23"/>
      <c r="M16">
        <f>VLOOKUP(A16,'[1]表-08 分部分项工程和单价措施项目清单与计价表(含分部小计)'!$A:$J,10,0)</f>
        <v>1183.94</v>
      </c>
      <c r="N16">
        <f t="shared" si="0"/>
        <v>1183.94</v>
      </c>
    </row>
    <row r="17" ht="18" customHeight="1" spans="1:14">
      <c r="A17" s="6">
        <v>10</v>
      </c>
      <c r="B17" s="7" t="s">
        <v>94</v>
      </c>
      <c r="C17" s="7" t="s">
        <v>95</v>
      </c>
      <c r="D17" s="7" t="s">
        <v>96</v>
      </c>
      <c r="E17" s="7"/>
      <c r="F17" s="8" t="s">
        <v>97</v>
      </c>
      <c r="G17" s="9">
        <v>2</v>
      </c>
      <c r="H17" s="9"/>
      <c r="I17" s="9"/>
      <c r="J17" s="9"/>
      <c r="K17" s="23"/>
      <c r="M17">
        <f>VLOOKUP(A17,'[1]表-08 分部分项工程和单价措施项目清单与计价表(含分部小计)'!$A:$J,10,0)</f>
        <v>268.68</v>
      </c>
      <c r="N17">
        <f t="shared" si="0"/>
        <v>268.68</v>
      </c>
    </row>
    <row r="18" ht="18" customHeight="1" spans="1:14">
      <c r="A18" s="6">
        <v>11</v>
      </c>
      <c r="B18" s="7" t="s">
        <v>98</v>
      </c>
      <c r="C18" s="7" t="s">
        <v>99</v>
      </c>
      <c r="D18" s="7" t="s">
        <v>100</v>
      </c>
      <c r="E18" s="7"/>
      <c r="F18" s="8" t="s">
        <v>97</v>
      </c>
      <c r="G18" s="9">
        <v>12</v>
      </c>
      <c r="H18" s="9"/>
      <c r="I18" s="9"/>
      <c r="J18" s="9"/>
      <c r="K18" s="23"/>
      <c r="M18">
        <f>VLOOKUP(A18,'[1]表-08 分部分项工程和单价措施项目清单与计价表(含分部小计)'!$A:$J,10,0)</f>
        <v>1356</v>
      </c>
      <c r="N18">
        <f t="shared" si="0"/>
        <v>1356</v>
      </c>
    </row>
    <row r="19" ht="18" customHeight="1" spans="1:14">
      <c r="A19" s="6">
        <v>12</v>
      </c>
      <c r="B19" s="7" t="s">
        <v>101</v>
      </c>
      <c r="C19" s="7" t="s">
        <v>102</v>
      </c>
      <c r="D19" s="7"/>
      <c r="E19" s="7"/>
      <c r="F19" s="8" t="s">
        <v>97</v>
      </c>
      <c r="G19" s="9">
        <v>5</v>
      </c>
      <c r="H19" s="9"/>
      <c r="I19" s="9"/>
      <c r="J19" s="9"/>
      <c r="K19" s="23"/>
      <c r="M19">
        <f>VLOOKUP(A19,'[1]表-08 分部分项工程和单价措施项目清单与计价表(含分部小计)'!$A:$J,10,0)</f>
        <v>442.25</v>
      </c>
      <c r="N19">
        <f t="shared" si="0"/>
        <v>442.25</v>
      </c>
    </row>
    <row r="20" ht="18" customHeight="1" spans="1:14">
      <c r="A20" s="6">
        <v>13</v>
      </c>
      <c r="B20" s="7" t="s">
        <v>103</v>
      </c>
      <c r="C20" s="7" t="s">
        <v>104</v>
      </c>
      <c r="D20" s="7" t="s">
        <v>105</v>
      </c>
      <c r="E20" s="7"/>
      <c r="F20" s="8" t="s">
        <v>88</v>
      </c>
      <c r="G20" s="9">
        <v>3</v>
      </c>
      <c r="H20" s="9"/>
      <c r="I20" s="9"/>
      <c r="J20" s="9"/>
      <c r="K20" s="23"/>
      <c r="M20">
        <f>VLOOKUP(A20,'[1]表-08 分部分项工程和单价措施项目清单与计价表(含分部小计)'!$A:$J,10,0)</f>
        <v>57.57</v>
      </c>
      <c r="N20">
        <f t="shared" si="0"/>
        <v>57.57</v>
      </c>
    </row>
    <row r="21" ht="18" customHeight="1" spans="1:14">
      <c r="A21" s="6">
        <v>14</v>
      </c>
      <c r="B21" s="7" t="s">
        <v>106</v>
      </c>
      <c r="C21" s="7" t="s">
        <v>104</v>
      </c>
      <c r="D21" s="7" t="s">
        <v>107</v>
      </c>
      <c r="E21" s="7"/>
      <c r="F21" s="8" t="s">
        <v>88</v>
      </c>
      <c r="G21" s="9">
        <v>1</v>
      </c>
      <c r="H21" s="9"/>
      <c r="I21" s="9"/>
      <c r="J21" s="9"/>
      <c r="K21" s="23"/>
      <c r="M21">
        <f>VLOOKUP(A21,'[1]表-08 分部分项工程和单价措施项目清单与计价表(含分部小计)'!$A:$J,10,0)</f>
        <v>21.46</v>
      </c>
      <c r="N21">
        <f t="shared" si="0"/>
        <v>21.46</v>
      </c>
    </row>
    <row r="22" ht="18" customHeight="1" spans="1:14">
      <c r="A22" s="6">
        <v>15</v>
      </c>
      <c r="B22" s="7" t="s">
        <v>108</v>
      </c>
      <c r="C22" s="7" t="s">
        <v>109</v>
      </c>
      <c r="D22" s="7" t="s">
        <v>110</v>
      </c>
      <c r="E22" s="7"/>
      <c r="F22" s="8" t="s">
        <v>88</v>
      </c>
      <c r="G22" s="9">
        <v>1</v>
      </c>
      <c r="H22" s="9"/>
      <c r="I22" s="9"/>
      <c r="J22" s="9"/>
      <c r="K22" s="23"/>
      <c r="M22">
        <f>VLOOKUP(A22,'[1]表-08 分部分项工程和单价措施项目清单与计价表(含分部小计)'!$A:$J,10,0)</f>
        <v>29.22</v>
      </c>
      <c r="N22">
        <f t="shared" si="0"/>
        <v>29.22</v>
      </c>
    </row>
    <row r="23" ht="18" customHeight="1" spans="1:14">
      <c r="A23" s="6">
        <v>16</v>
      </c>
      <c r="B23" s="7" t="s">
        <v>111</v>
      </c>
      <c r="C23" s="7" t="s">
        <v>109</v>
      </c>
      <c r="D23" s="7" t="s">
        <v>112</v>
      </c>
      <c r="E23" s="7"/>
      <c r="F23" s="8" t="s">
        <v>88</v>
      </c>
      <c r="G23" s="9">
        <v>1</v>
      </c>
      <c r="H23" s="9"/>
      <c r="I23" s="9"/>
      <c r="J23" s="9"/>
      <c r="K23" s="23"/>
      <c r="M23">
        <f>VLOOKUP(A23,'[1]表-08 分部分项工程和单价措施项目清单与计价表(含分部小计)'!$A:$J,10,0)</f>
        <v>26.08</v>
      </c>
      <c r="N23">
        <f t="shared" si="0"/>
        <v>26.08</v>
      </c>
    </row>
    <row r="24" ht="18" customHeight="1" spans="1:14">
      <c r="A24" s="6">
        <v>17</v>
      </c>
      <c r="B24" s="7" t="s">
        <v>113</v>
      </c>
      <c r="C24" s="7" t="s">
        <v>109</v>
      </c>
      <c r="D24" s="7" t="s">
        <v>114</v>
      </c>
      <c r="E24" s="7"/>
      <c r="F24" s="8" t="s">
        <v>88</v>
      </c>
      <c r="G24" s="9">
        <v>12</v>
      </c>
      <c r="H24" s="9"/>
      <c r="I24" s="9"/>
      <c r="J24" s="9"/>
      <c r="K24" s="23"/>
      <c r="M24">
        <f>VLOOKUP(A24,'[1]表-08 分部分项工程和单价措施项目清单与计价表(含分部小计)'!$A:$J,10,0)</f>
        <v>301.2</v>
      </c>
      <c r="N24">
        <f t="shared" si="0"/>
        <v>301.2</v>
      </c>
    </row>
    <row r="25" ht="18" customHeight="1" spans="1:14">
      <c r="A25" s="6">
        <v>18</v>
      </c>
      <c r="B25" s="7" t="s">
        <v>115</v>
      </c>
      <c r="C25" s="7" t="s">
        <v>109</v>
      </c>
      <c r="D25" s="7" t="s">
        <v>116</v>
      </c>
      <c r="E25" s="7"/>
      <c r="F25" s="8" t="s">
        <v>88</v>
      </c>
      <c r="G25" s="9">
        <v>2</v>
      </c>
      <c r="H25" s="9"/>
      <c r="I25" s="9"/>
      <c r="J25" s="9"/>
      <c r="K25" s="23"/>
      <c r="M25">
        <f>VLOOKUP(A25,'[1]表-08 分部分项工程和单价措施项目清单与计价表(含分部小计)'!$A:$J,10,0)</f>
        <v>60.4</v>
      </c>
      <c r="N25">
        <f t="shared" si="0"/>
        <v>60.4</v>
      </c>
    </row>
    <row r="26" ht="18" customHeight="1" spans="1:14">
      <c r="A26" s="6">
        <v>19</v>
      </c>
      <c r="B26" s="7" t="s">
        <v>117</v>
      </c>
      <c r="C26" s="7" t="s">
        <v>118</v>
      </c>
      <c r="D26" s="7" t="s">
        <v>119</v>
      </c>
      <c r="E26" s="7"/>
      <c r="F26" s="8" t="s">
        <v>120</v>
      </c>
      <c r="G26" s="9">
        <v>1</v>
      </c>
      <c r="H26" s="9"/>
      <c r="I26" s="9"/>
      <c r="J26" s="9"/>
      <c r="K26" s="23"/>
      <c r="M26">
        <f>VLOOKUP(A26,'[1]表-08 分部分项工程和单价措施项目清单与计价表(含分部小计)'!$A:$J,10,0)</f>
        <v>3507.88</v>
      </c>
      <c r="N26">
        <f t="shared" si="0"/>
        <v>3507.88</v>
      </c>
    </row>
    <row r="27" ht="18" customHeight="1" spans="1:14">
      <c r="A27" s="6">
        <v>20</v>
      </c>
      <c r="B27" s="7" t="s">
        <v>121</v>
      </c>
      <c r="C27" s="7" t="s">
        <v>122</v>
      </c>
      <c r="D27" s="7" t="s">
        <v>123</v>
      </c>
      <c r="E27" s="7"/>
      <c r="F27" s="8" t="s">
        <v>120</v>
      </c>
      <c r="G27" s="9">
        <v>1</v>
      </c>
      <c r="H27" s="9"/>
      <c r="I27" s="9"/>
      <c r="J27" s="9"/>
      <c r="K27" s="23"/>
      <c r="M27">
        <f>VLOOKUP(A27,'[1]表-08 分部分项工程和单价措施项目清单与计价表(含分部小计)'!$A:$J,10,0)</f>
        <v>1828.97</v>
      </c>
      <c r="N27">
        <f t="shared" si="0"/>
        <v>1828.97</v>
      </c>
    </row>
    <row r="28" ht="18" customHeight="1" spans="1:14">
      <c r="A28" s="6">
        <v>21</v>
      </c>
      <c r="B28" s="7" t="s">
        <v>124</v>
      </c>
      <c r="C28" s="7" t="s">
        <v>125</v>
      </c>
      <c r="D28" s="7"/>
      <c r="E28" s="7"/>
      <c r="F28" s="8" t="s">
        <v>88</v>
      </c>
      <c r="G28" s="9">
        <v>39</v>
      </c>
      <c r="H28" s="9"/>
      <c r="I28" s="9"/>
      <c r="J28" s="9"/>
      <c r="K28" s="23"/>
      <c r="M28">
        <f>VLOOKUP(A28,'[1]表-08 分部分项工程和单价措施项目清单与计价表(含分部小计)'!$A:$J,10,0)</f>
        <v>357.63</v>
      </c>
      <c r="N28">
        <f t="shared" si="0"/>
        <v>357.63</v>
      </c>
    </row>
    <row r="29" ht="18" customHeight="1" spans="1:14">
      <c r="A29" s="6"/>
      <c r="B29" s="7"/>
      <c r="C29" s="7" t="s">
        <v>126</v>
      </c>
      <c r="D29" s="7"/>
      <c r="E29" s="7"/>
      <c r="F29" s="7"/>
      <c r="G29" s="9"/>
      <c r="H29" s="9"/>
      <c r="I29" s="9"/>
      <c r="J29" s="9"/>
      <c r="K29" s="23"/>
      <c r="M29" t="e">
        <f>VLOOKUP(A29,'[1]表-08 分部分项工程和单价措施项目清单与计价表(含分部小计)'!$A:$J,10,0)</f>
        <v>#N/A</v>
      </c>
      <c r="N29" t="e">
        <f t="shared" si="0"/>
        <v>#N/A</v>
      </c>
    </row>
    <row r="30" ht="18" customHeight="1" spans="1:14">
      <c r="A30" s="10" t="s">
        <v>127</v>
      </c>
      <c r="B30" s="35"/>
      <c r="C30" s="12"/>
      <c r="D30" s="12"/>
      <c r="E30" s="12"/>
      <c r="F30" s="12"/>
      <c r="G30" s="12"/>
      <c r="H30" s="12"/>
      <c r="I30" s="12"/>
      <c r="J30" s="13"/>
      <c r="K30" s="40"/>
      <c r="M30">
        <f>VLOOKUP(A30,'[1]表-08 分部分项工程和单价措施项目清单与计价表(含分部小计)'!$A:$J,10,0)</f>
        <v>19702.53</v>
      </c>
      <c r="N30">
        <f t="shared" si="0"/>
        <v>19702.53</v>
      </c>
    </row>
    <row r="31" ht="17.25" customHeight="1" spans="1:14">
      <c r="A31" s="38" t="s">
        <v>128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M31">
        <f>VLOOKUP(A31,'[1]表-08 分部分项工程和单价措施项目清单与计价表(含分部小计)'!$A:$J,10,0)</f>
        <v>0</v>
      </c>
      <c r="N31">
        <f t="shared" si="0"/>
        <v>0</v>
      </c>
    </row>
    <row r="32" ht="17.25" customHeight="1" spans="1:14">
      <c r="A32" s="38"/>
      <c r="B32" s="38"/>
      <c r="C32" s="38"/>
      <c r="D32" s="38"/>
      <c r="E32" s="39"/>
      <c r="F32" s="39"/>
      <c r="G32" s="39"/>
      <c r="H32" s="39"/>
      <c r="I32" s="41" t="s">
        <v>129</v>
      </c>
      <c r="J32" s="41"/>
      <c r="K32" s="41"/>
      <c r="M32" t="e">
        <f>VLOOKUP(A32,'[1]表-08 分部分项工程和单价措施项目清单与计价表(含分部小计)'!$A:$J,10,0)</f>
        <v>#N/A</v>
      </c>
      <c r="N32" t="e">
        <f t="shared" si="0"/>
        <v>#N/A</v>
      </c>
    </row>
    <row r="33" ht="39.75" customHeight="1" spans="1:14">
      <c r="A33" s="1" t="s">
        <v>57</v>
      </c>
      <c r="B33" s="1"/>
      <c r="C33" s="1"/>
      <c r="D33" s="1"/>
      <c r="E33" s="1"/>
      <c r="F33" s="1"/>
      <c r="G33" s="1"/>
      <c r="H33" s="1"/>
      <c r="I33" s="14"/>
      <c r="J33" s="14"/>
      <c r="K33" s="14"/>
      <c r="M33">
        <f>VLOOKUP(A33,'[1]表-08 分部分项工程和单价措施项目清单与计价表(含分部小计)'!$A:$J,10,0)</f>
        <v>0</v>
      </c>
      <c r="N33">
        <f t="shared" si="0"/>
        <v>0</v>
      </c>
    </row>
    <row r="34" ht="28.5" customHeight="1" spans="1:14">
      <c r="A34" s="2" t="s">
        <v>1</v>
      </c>
      <c r="B34" s="2"/>
      <c r="C34" s="2"/>
      <c r="D34" s="2"/>
      <c r="E34" s="2" t="s">
        <v>2</v>
      </c>
      <c r="F34" s="2"/>
      <c r="G34" s="2"/>
      <c r="H34" s="2"/>
      <c r="I34" s="15" t="s">
        <v>130</v>
      </c>
      <c r="J34" s="15"/>
      <c r="K34" s="15"/>
      <c r="M34">
        <f>VLOOKUP(A34,'[1]表-08 分部分项工程和单价措施项目清单与计价表(含分部小计)'!$A:$J,10,0)</f>
        <v>0</v>
      </c>
      <c r="N34">
        <f t="shared" si="0"/>
        <v>0</v>
      </c>
    </row>
    <row r="35" ht="18" customHeight="1" spans="1:14">
      <c r="A35" s="4" t="s">
        <v>4</v>
      </c>
      <c r="B35" s="5" t="s">
        <v>59</v>
      </c>
      <c r="C35" s="5" t="s">
        <v>60</v>
      </c>
      <c r="D35" s="5" t="s">
        <v>61</v>
      </c>
      <c r="E35" s="5"/>
      <c r="F35" s="5" t="s">
        <v>62</v>
      </c>
      <c r="G35" s="5" t="s">
        <v>63</v>
      </c>
      <c r="H35" s="5" t="s">
        <v>64</v>
      </c>
      <c r="I35" s="5"/>
      <c r="J35" s="5"/>
      <c r="K35" s="16"/>
      <c r="M35">
        <f>VLOOKUP(A35,'[1]表-08 分部分项工程和单价措施项目清单与计价表(含分部小计)'!$A:$J,10,0)</f>
        <v>0</v>
      </c>
      <c r="N35">
        <f t="shared" si="0"/>
        <v>0</v>
      </c>
    </row>
    <row r="36" ht="18" customHeight="1" spans="1:14">
      <c r="A36" s="6"/>
      <c r="B36" s="8"/>
      <c r="C36" s="8"/>
      <c r="D36" s="8"/>
      <c r="E36" s="8"/>
      <c r="F36" s="8"/>
      <c r="G36" s="8"/>
      <c r="H36" s="8" t="s">
        <v>65</v>
      </c>
      <c r="I36" s="8"/>
      <c r="J36" s="8" t="s">
        <v>66</v>
      </c>
      <c r="K36" s="36" t="s">
        <v>67</v>
      </c>
      <c r="M36" t="e">
        <f>VLOOKUP(A36,'[1]表-08 分部分项工程和单价措施项目清单与计价表(含分部小计)'!$A:$J,10,0)</f>
        <v>#N/A</v>
      </c>
      <c r="N36" t="e">
        <f t="shared" si="0"/>
        <v>#N/A</v>
      </c>
    </row>
    <row r="37" ht="28.5" customHeight="1" spans="1:14">
      <c r="A37" s="6"/>
      <c r="B37" s="8"/>
      <c r="C37" s="8"/>
      <c r="D37" s="8"/>
      <c r="E37" s="8"/>
      <c r="F37" s="8"/>
      <c r="G37" s="8"/>
      <c r="H37" s="8"/>
      <c r="I37" s="8"/>
      <c r="J37" s="8"/>
      <c r="K37" s="36" t="s">
        <v>28</v>
      </c>
      <c r="M37" t="e">
        <f>VLOOKUP(A37,'[1]表-08 分部分项工程和单价措施项目清单与计价表(含分部小计)'!$A:$J,10,0)</f>
        <v>#N/A</v>
      </c>
      <c r="N37" t="e">
        <f t="shared" si="0"/>
        <v>#N/A</v>
      </c>
    </row>
    <row r="38" ht="18" customHeight="1" spans="1:14">
      <c r="A38" s="6"/>
      <c r="B38" s="7"/>
      <c r="C38" s="7" t="s">
        <v>131</v>
      </c>
      <c r="D38" s="7"/>
      <c r="E38" s="7"/>
      <c r="F38" s="7"/>
      <c r="G38" s="9"/>
      <c r="H38" s="9"/>
      <c r="I38" s="9"/>
      <c r="J38" s="9"/>
      <c r="K38" s="23"/>
      <c r="M38" t="e">
        <f>VLOOKUP(A38,'[1]表-08 分部分项工程和单价措施项目清单与计价表(含分部小计)'!$A:$J,10,0)</f>
        <v>#N/A</v>
      </c>
      <c r="N38" t="e">
        <f t="shared" si="0"/>
        <v>#N/A</v>
      </c>
    </row>
    <row r="39" ht="54" customHeight="1" spans="1:14">
      <c r="A39" s="6">
        <v>22</v>
      </c>
      <c r="B39" s="7" t="s">
        <v>132</v>
      </c>
      <c r="C39" s="7" t="s">
        <v>70</v>
      </c>
      <c r="D39" s="7" t="s">
        <v>71</v>
      </c>
      <c r="E39" s="7"/>
      <c r="F39" s="8" t="s">
        <v>72</v>
      </c>
      <c r="G39" s="9">
        <v>24.77</v>
      </c>
      <c r="H39" s="9"/>
      <c r="I39" s="9"/>
      <c r="J39" s="9"/>
      <c r="K39" s="23"/>
      <c r="M39">
        <f>VLOOKUP(A39,'[1]表-08 分部分项工程和单价措施项目清单与计价表(含分部小计)'!$A:$J,10,0)</f>
        <v>578.38</v>
      </c>
      <c r="N39">
        <f t="shared" si="0"/>
        <v>578.38</v>
      </c>
    </row>
    <row r="40" ht="28.5" customHeight="1" spans="1:14">
      <c r="A40" s="6">
        <v>23</v>
      </c>
      <c r="B40" s="7" t="s">
        <v>133</v>
      </c>
      <c r="C40" s="7" t="s">
        <v>74</v>
      </c>
      <c r="D40" s="7" t="s">
        <v>75</v>
      </c>
      <c r="E40" s="7"/>
      <c r="F40" s="8" t="s">
        <v>72</v>
      </c>
      <c r="G40" s="9">
        <v>34.65</v>
      </c>
      <c r="H40" s="9"/>
      <c r="I40" s="9"/>
      <c r="J40" s="9"/>
      <c r="K40" s="23"/>
      <c r="M40">
        <f>VLOOKUP(A40,'[1]表-08 分部分项工程和单价措施项目清单与计价表(含分部小计)'!$A:$J,10,0)</f>
        <v>573.8</v>
      </c>
      <c r="N40">
        <f t="shared" si="0"/>
        <v>573.8</v>
      </c>
    </row>
    <row r="41" ht="28.5" customHeight="1" spans="1:14">
      <c r="A41" s="6">
        <v>24</v>
      </c>
      <c r="B41" s="7" t="s">
        <v>134</v>
      </c>
      <c r="C41" s="7" t="s">
        <v>74</v>
      </c>
      <c r="D41" s="7" t="s">
        <v>79</v>
      </c>
      <c r="E41" s="7"/>
      <c r="F41" s="8" t="s">
        <v>72</v>
      </c>
      <c r="G41" s="9">
        <v>13.82</v>
      </c>
      <c r="H41" s="9"/>
      <c r="I41" s="9"/>
      <c r="J41" s="9"/>
      <c r="K41" s="23"/>
      <c r="M41">
        <f>VLOOKUP(A41,'[1]表-08 分部分项工程和单价措施项目清单与计价表(含分部小计)'!$A:$J,10,0)</f>
        <v>225.54</v>
      </c>
      <c r="N41">
        <f t="shared" ref="N41:N72" si="1">M41-J41</f>
        <v>225.54</v>
      </c>
    </row>
    <row r="42" ht="28.5" customHeight="1" spans="1:14">
      <c r="A42" s="6">
        <v>25</v>
      </c>
      <c r="B42" s="7" t="s">
        <v>135</v>
      </c>
      <c r="C42" s="7" t="s">
        <v>74</v>
      </c>
      <c r="D42" s="7" t="s">
        <v>81</v>
      </c>
      <c r="E42" s="7"/>
      <c r="F42" s="8" t="s">
        <v>72</v>
      </c>
      <c r="G42" s="9">
        <v>1.8</v>
      </c>
      <c r="H42" s="9"/>
      <c r="I42" s="9"/>
      <c r="J42" s="9"/>
      <c r="K42" s="23"/>
      <c r="M42">
        <f>VLOOKUP(A42,'[1]表-08 分部分项工程和单价措施项目清单与计价表(含分部小计)'!$A:$J,10,0)</f>
        <v>76.91</v>
      </c>
      <c r="N42">
        <f t="shared" si="1"/>
        <v>76.91</v>
      </c>
    </row>
    <row r="43" ht="28.5" customHeight="1" spans="1:14">
      <c r="A43" s="6">
        <v>26</v>
      </c>
      <c r="B43" s="7" t="s">
        <v>136</v>
      </c>
      <c r="C43" s="7" t="s">
        <v>90</v>
      </c>
      <c r="D43" s="7" t="s">
        <v>91</v>
      </c>
      <c r="E43" s="7"/>
      <c r="F43" s="8" t="s">
        <v>72</v>
      </c>
      <c r="G43" s="9">
        <v>103.95</v>
      </c>
      <c r="H43" s="9"/>
      <c r="I43" s="9"/>
      <c r="J43" s="9"/>
      <c r="K43" s="23"/>
      <c r="M43">
        <f>VLOOKUP(A43,'[1]表-08 分部分项工程和单价措施项目清单与计价表(含分部小计)'!$A:$J,10,0)</f>
        <v>519.75</v>
      </c>
      <c r="N43">
        <f t="shared" si="1"/>
        <v>519.75</v>
      </c>
    </row>
    <row r="44" ht="28.5" customHeight="1" spans="1:14">
      <c r="A44" s="6">
        <v>27</v>
      </c>
      <c r="B44" s="7" t="s">
        <v>137</v>
      </c>
      <c r="C44" s="7" t="s">
        <v>90</v>
      </c>
      <c r="D44" s="7" t="s">
        <v>93</v>
      </c>
      <c r="E44" s="7"/>
      <c r="F44" s="8" t="s">
        <v>72</v>
      </c>
      <c r="G44" s="9">
        <v>46.85</v>
      </c>
      <c r="H44" s="9"/>
      <c r="I44" s="9"/>
      <c r="J44" s="9"/>
      <c r="K44" s="23"/>
      <c r="M44">
        <f>VLOOKUP(A44,'[1]表-08 分部分项工程和单价措施项目清单与计价表(含分部小计)'!$A:$J,10,0)</f>
        <v>172.88</v>
      </c>
      <c r="N44">
        <f t="shared" si="1"/>
        <v>172.88</v>
      </c>
    </row>
    <row r="45" ht="18" customHeight="1" spans="1:14">
      <c r="A45" s="6">
        <v>28</v>
      </c>
      <c r="B45" s="7" t="s">
        <v>138</v>
      </c>
      <c r="C45" s="7" t="s">
        <v>99</v>
      </c>
      <c r="D45" s="7" t="s">
        <v>100</v>
      </c>
      <c r="E45" s="7"/>
      <c r="F45" s="8" t="s">
        <v>97</v>
      </c>
      <c r="G45" s="9">
        <v>6</v>
      </c>
      <c r="H45" s="9"/>
      <c r="I45" s="9"/>
      <c r="J45" s="9"/>
      <c r="K45" s="23"/>
      <c r="M45">
        <f>VLOOKUP(A45,'[1]表-08 分部分项工程和单价措施项目清单与计价表(含分部小计)'!$A:$J,10,0)</f>
        <v>678</v>
      </c>
      <c r="N45">
        <f t="shared" si="1"/>
        <v>678</v>
      </c>
    </row>
    <row r="46" ht="18" customHeight="1" spans="1:14">
      <c r="A46" s="6">
        <v>29</v>
      </c>
      <c r="B46" s="7" t="s">
        <v>139</v>
      </c>
      <c r="C46" s="7" t="s">
        <v>104</v>
      </c>
      <c r="D46" s="7" t="s">
        <v>105</v>
      </c>
      <c r="E46" s="7"/>
      <c r="F46" s="8" t="s">
        <v>88</v>
      </c>
      <c r="G46" s="9">
        <v>1</v>
      </c>
      <c r="H46" s="9"/>
      <c r="I46" s="9"/>
      <c r="J46" s="9"/>
      <c r="K46" s="23"/>
      <c r="M46">
        <f>VLOOKUP(A46,'[1]表-08 分部分项工程和单价措施项目清单与计价表(含分部小计)'!$A:$J,10,0)</f>
        <v>19.19</v>
      </c>
      <c r="N46">
        <f t="shared" si="1"/>
        <v>19.19</v>
      </c>
    </row>
    <row r="47" ht="18" customHeight="1" spans="1:14">
      <c r="A47" s="6">
        <v>30</v>
      </c>
      <c r="B47" s="7" t="s">
        <v>140</v>
      </c>
      <c r="C47" s="7" t="s">
        <v>109</v>
      </c>
      <c r="D47" s="7" t="s">
        <v>114</v>
      </c>
      <c r="E47" s="7"/>
      <c r="F47" s="8" t="s">
        <v>88</v>
      </c>
      <c r="G47" s="9">
        <v>4</v>
      </c>
      <c r="H47" s="9"/>
      <c r="I47" s="9"/>
      <c r="J47" s="9"/>
      <c r="K47" s="23"/>
      <c r="M47">
        <f>VLOOKUP(A47,'[1]表-08 分部分项工程和单价措施项目清单与计价表(含分部小计)'!$A:$J,10,0)</f>
        <v>100.4</v>
      </c>
      <c r="N47">
        <f t="shared" si="1"/>
        <v>100.4</v>
      </c>
    </row>
    <row r="48" ht="18" customHeight="1" spans="1:14">
      <c r="A48" s="6">
        <v>31</v>
      </c>
      <c r="B48" s="7" t="s">
        <v>141</v>
      </c>
      <c r="C48" s="7" t="s">
        <v>125</v>
      </c>
      <c r="D48" s="7" t="s">
        <v>142</v>
      </c>
      <c r="E48" s="7"/>
      <c r="F48" s="8" t="s">
        <v>88</v>
      </c>
      <c r="G48" s="9">
        <v>11</v>
      </c>
      <c r="H48" s="9"/>
      <c r="I48" s="9"/>
      <c r="J48" s="9"/>
      <c r="K48" s="23"/>
      <c r="M48">
        <f>VLOOKUP(A48,'[1]表-08 分部分项工程和单价措施项目清单与计价表(含分部小计)'!$A:$J,10,0)</f>
        <v>100.87</v>
      </c>
      <c r="N48">
        <f t="shared" si="1"/>
        <v>100.87</v>
      </c>
    </row>
    <row r="49" ht="28.5" customHeight="1" spans="1:14">
      <c r="A49" s="6"/>
      <c r="B49" s="7"/>
      <c r="C49" s="7" t="s">
        <v>143</v>
      </c>
      <c r="D49" s="7"/>
      <c r="E49" s="7"/>
      <c r="F49" s="7"/>
      <c r="G49" s="9"/>
      <c r="H49" s="9"/>
      <c r="I49" s="9"/>
      <c r="J49" s="9"/>
      <c r="K49" s="23"/>
      <c r="M49" t="e">
        <f>VLOOKUP(A49,'[1]表-08 分部分项工程和单价措施项目清单与计价表(含分部小计)'!$A:$J,10,0)</f>
        <v>#N/A</v>
      </c>
      <c r="N49" t="e">
        <f t="shared" si="1"/>
        <v>#N/A</v>
      </c>
    </row>
    <row r="50" ht="18" customHeight="1" spans="1:14">
      <c r="A50" s="6"/>
      <c r="B50" s="7"/>
      <c r="C50" s="7" t="s">
        <v>144</v>
      </c>
      <c r="D50" s="7"/>
      <c r="E50" s="7"/>
      <c r="F50" s="7"/>
      <c r="G50" s="9"/>
      <c r="H50" s="9"/>
      <c r="I50" s="9"/>
      <c r="J50" s="9"/>
      <c r="K50" s="23"/>
      <c r="M50" t="e">
        <f>VLOOKUP(A50,'[1]表-08 分部分项工程和单价措施项目清单与计价表(含分部小计)'!$A:$J,10,0)</f>
        <v>#N/A</v>
      </c>
      <c r="N50" t="e">
        <f t="shared" si="1"/>
        <v>#N/A</v>
      </c>
    </row>
    <row r="51" ht="18" customHeight="1" spans="1:14">
      <c r="A51" s="6"/>
      <c r="B51" s="7"/>
      <c r="C51" s="7" t="s">
        <v>13</v>
      </c>
      <c r="D51" s="7"/>
      <c r="E51" s="7"/>
      <c r="F51" s="7"/>
      <c r="G51" s="9"/>
      <c r="H51" s="9"/>
      <c r="I51" s="9"/>
      <c r="J51" s="9"/>
      <c r="K51" s="23"/>
      <c r="M51" t="e">
        <f>VLOOKUP(A51,'[1]表-08 分部分项工程和单价措施项目清单与计价表(含分部小计)'!$A:$J,10,0)</f>
        <v>#N/A</v>
      </c>
      <c r="N51" t="e">
        <f t="shared" si="1"/>
        <v>#N/A</v>
      </c>
    </row>
    <row r="52" ht="18" customHeight="1" spans="1:14">
      <c r="A52" s="6"/>
      <c r="B52" s="7"/>
      <c r="C52" s="7" t="s">
        <v>145</v>
      </c>
      <c r="D52" s="7"/>
      <c r="E52" s="7"/>
      <c r="F52" s="7"/>
      <c r="G52" s="9"/>
      <c r="H52" s="9"/>
      <c r="I52" s="9"/>
      <c r="J52" s="9"/>
      <c r="K52" s="23"/>
      <c r="M52" t="e">
        <f>VLOOKUP(A52,'[1]表-08 分部分项工程和单价措施项目清单与计价表(含分部小计)'!$A:$J,10,0)</f>
        <v>#N/A</v>
      </c>
      <c r="N52" t="e">
        <f t="shared" si="1"/>
        <v>#N/A</v>
      </c>
    </row>
    <row r="53" ht="54" customHeight="1" spans="1:14">
      <c r="A53" s="6">
        <v>32</v>
      </c>
      <c r="B53" s="7" t="s">
        <v>146</v>
      </c>
      <c r="C53" s="7" t="s">
        <v>70</v>
      </c>
      <c r="D53" s="7" t="s">
        <v>71</v>
      </c>
      <c r="E53" s="7"/>
      <c r="F53" s="8" t="s">
        <v>72</v>
      </c>
      <c r="G53" s="9">
        <v>15.3</v>
      </c>
      <c r="H53" s="9"/>
      <c r="I53" s="9"/>
      <c r="J53" s="9"/>
      <c r="K53" s="23"/>
      <c r="M53">
        <f>VLOOKUP(A53,'[1]表-08 分部分项工程和单价措施项目清单与计价表(含分部小计)'!$A:$J,10,0)</f>
        <v>357.26</v>
      </c>
      <c r="N53">
        <f t="shared" si="1"/>
        <v>357.26</v>
      </c>
    </row>
    <row r="54" ht="18" customHeight="1" spans="1:14">
      <c r="A54" s="6">
        <v>33</v>
      </c>
      <c r="B54" s="7" t="s">
        <v>147</v>
      </c>
      <c r="C54" s="7" t="s">
        <v>148</v>
      </c>
      <c r="D54" s="7" t="s">
        <v>149</v>
      </c>
      <c r="E54" s="7"/>
      <c r="F54" s="8" t="s">
        <v>72</v>
      </c>
      <c r="G54" s="9">
        <v>6.95</v>
      </c>
      <c r="H54" s="9"/>
      <c r="I54" s="9"/>
      <c r="J54" s="9"/>
      <c r="K54" s="23"/>
      <c r="M54">
        <f>VLOOKUP(A54,'[1]表-08 分部分项工程和单价措施项目清单与计价表(含分部小计)'!$A:$J,10,0)</f>
        <v>128.71</v>
      </c>
      <c r="N54">
        <f t="shared" si="1"/>
        <v>128.71</v>
      </c>
    </row>
    <row r="55" ht="18" customHeight="1" spans="1:14">
      <c r="A55" s="6">
        <v>34</v>
      </c>
      <c r="B55" s="7" t="s">
        <v>150</v>
      </c>
      <c r="C55" s="7" t="s">
        <v>148</v>
      </c>
      <c r="D55" s="7" t="s">
        <v>151</v>
      </c>
      <c r="E55" s="7"/>
      <c r="F55" s="8" t="s">
        <v>72</v>
      </c>
      <c r="G55" s="9">
        <v>3.41</v>
      </c>
      <c r="H55" s="9"/>
      <c r="I55" s="9"/>
      <c r="J55" s="9"/>
      <c r="K55" s="23"/>
      <c r="M55">
        <f>VLOOKUP(A55,'[1]表-08 分部分项工程和单价措施项目清单与计价表(含分部小计)'!$A:$J,10,0)</f>
        <v>79.18</v>
      </c>
      <c r="N55">
        <f t="shared" si="1"/>
        <v>79.18</v>
      </c>
    </row>
    <row r="56" ht="18" customHeight="1" spans="1:14">
      <c r="A56" s="6">
        <v>35</v>
      </c>
      <c r="B56" s="7" t="s">
        <v>152</v>
      </c>
      <c r="C56" s="7" t="s">
        <v>148</v>
      </c>
      <c r="D56" s="7" t="s">
        <v>153</v>
      </c>
      <c r="E56" s="7"/>
      <c r="F56" s="8" t="s">
        <v>72</v>
      </c>
      <c r="G56" s="9">
        <v>3.41</v>
      </c>
      <c r="H56" s="9"/>
      <c r="I56" s="9"/>
      <c r="J56" s="9"/>
      <c r="K56" s="23"/>
      <c r="M56">
        <f>VLOOKUP(A56,'[1]表-08 分部分项工程和单价措施项目清单与计价表(含分部小计)'!$A:$J,10,0)</f>
        <v>95.41</v>
      </c>
      <c r="N56">
        <f t="shared" si="1"/>
        <v>95.41</v>
      </c>
    </row>
    <row r="57" ht="18" customHeight="1" spans="1:14">
      <c r="A57" s="6">
        <v>36</v>
      </c>
      <c r="B57" s="7" t="s">
        <v>154</v>
      </c>
      <c r="C57" s="7" t="s">
        <v>148</v>
      </c>
      <c r="D57" s="7" t="s">
        <v>155</v>
      </c>
      <c r="E57" s="7"/>
      <c r="F57" s="8" t="s">
        <v>72</v>
      </c>
      <c r="G57" s="9">
        <v>6.96</v>
      </c>
      <c r="H57" s="9"/>
      <c r="I57" s="9"/>
      <c r="J57" s="9"/>
      <c r="K57" s="23"/>
      <c r="M57">
        <f>VLOOKUP(A57,'[1]表-08 分部分项工程和单价措施项目清单与计价表(含分部小计)'!$A:$J,10,0)</f>
        <v>127.92</v>
      </c>
      <c r="N57">
        <f t="shared" si="1"/>
        <v>127.92</v>
      </c>
    </row>
    <row r="58" ht="18" customHeight="1" spans="1:14">
      <c r="A58" s="6">
        <v>37</v>
      </c>
      <c r="B58" s="7" t="s">
        <v>156</v>
      </c>
      <c r="C58" s="7" t="s">
        <v>148</v>
      </c>
      <c r="D58" s="7" t="s">
        <v>157</v>
      </c>
      <c r="E58" s="7"/>
      <c r="F58" s="8" t="s">
        <v>72</v>
      </c>
      <c r="G58" s="9">
        <v>3.73</v>
      </c>
      <c r="H58" s="9"/>
      <c r="I58" s="9"/>
      <c r="J58" s="9"/>
      <c r="K58" s="23"/>
      <c r="M58">
        <f>VLOOKUP(A58,'[1]表-08 分部分项工程和单价措施项目清单与计价表(含分部小计)'!$A:$J,10,0)</f>
        <v>76.05</v>
      </c>
      <c r="N58">
        <f t="shared" si="1"/>
        <v>76.05</v>
      </c>
    </row>
    <row r="59" ht="18" customHeight="1" spans="1:14">
      <c r="A59" s="6">
        <v>38</v>
      </c>
      <c r="B59" s="7" t="s">
        <v>158</v>
      </c>
      <c r="C59" s="7" t="s">
        <v>148</v>
      </c>
      <c r="D59" s="7" t="s">
        <v>159</v>
      </c>
      <c r="E59" s="7"/>
      <c r="F59" s="8" t="s">
        <v>72</v>
      </c>
      <c r="G59" s="9">
        <v>0.3</v>
      </c>
      <c r="H59" s="9"/>
      <c r="I59" s="9"/>
      <c r="J59" s="9"/>
      <c r="K59" s="23"/>
      <c r="M59">
        <f>VLOOKUP(A59,'[1]表-08 分部分项工程和单价措施项目清单与计价表(含分部小计)'!$A:$J,10,0)</f>
        <v>6.97</v>
      </c>
      <c r="N59">
        <f t="shared" si="1"/>
        <v>6.97</v>
      </c>
    </row>
    <row r="60" ht="18" customHeight="1" spans="1:14">
      <c r="A60" s="10" t="s">
        <v>127</v>
      </c>
      <c r="B60" s="35"/>
      <c r="C60" s="12"/>
      <c r="D60" s="12"/>
      <c r="E60" s="12"/>
      <c r="F60" s="12"/>
      <c r="G60" s="12"/>
      <c r="H60" s="12"/>
      <c r="I60" s="12"/>
      <c r="J60" s="13"/>
      <c r="K60" s="40"/>
      <c r="M60">
        <f>VLOOKUP(A60,'[1]表-08 分部分项工程和单价措施项目清单与计价表(含分部小计)'!$A:$J,10,0)</f>
        <v>19702.53</v>
      </c>
      <c r="N60">
        <f t="shared" si="1"/>
        <v>19702.53</v>
      </c>
    </row>
    <row r="61" ht="17.25" customHeight="1" spans="1:14">
      <c r="A61" s="38" t="s">
        <v>128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M61">
        <f>VLOOKUP(A61,'[1]表-08 分部分项工程和单价措施项目清单与计价表(含分部小计)'!$A:$J,10,0)</f>
        <v>0</v>
      </c>
      <c r="N61">
        <f t="shared" si="1"/>
        <v>0</v>
      </c>
    </row>
    <row r="62" ht="17.25" customHeight="1" spans="1:14">
      <c r="A62" s="38"/>
      <c r="B62" s="38"/>
      <c r="C62" s="38"/>
      <c r="D62" s="38"/>
      <c r="E62" s="39"/>
      <c r="F62" s="39"/>
      <c r="G62" s="39"/>
      <c r="H62" s="39"/>
      <c r="I62" s="41" t="s">
        <v>129</v>
      </c>
      <c r="J62" s="41"/>
      <c r="K62" s="41"/>
      <c r="M62" t="e">
        <f>VLOOKUP(A62,'[1]表-08 分部分项工程和单价措施项目清单与计价表(含分部小计)'!$A:$J,10,0)</f>
        <v>#N/A</v>
      </c>
      <c r="N62" t="e">
        <f t="shared" si="1"/>
        <v>#N/A</v>
      </c>
    </row>
    <row r="63" ht="39.75" customHeight="1" spans="1:14">
      <c r="A63" s="1" t="s">
        <v>57</v>
      </c>
      <c r="B63" s="1"/>
      <c r="C63" s="1"/>
      <c r="D63" s="1"/>
      <c r="E63" s="1"/>
      <c r="F63" s="1"/>
      <c r="G63" s="1"/>
      <c r="H63" s="1"/>
      <c r="I63" s="14"/>
      <c r="J63" s="14"/>
      <c r="K63" s="14"/>
      <c r="M63">
        <f>VLOOKUP(A63,'[1]表-08 分部分项工程和单价措施项目清单与计价表(含分部小计)'!$A:$J,10,0)</f>
        <v>0</v>
      </c>
      <c r="N63">
        <f t="shared" si="1"/>
        <v>0</v>
      </c>
    </row>
    <row r="64" ht="28.5" customHeight="1" spans="1:14">
      <c r="A64" s="2" t="s">
        <v>1</v>
      </c>
      <c r="B64" s="2"/>
      <c r="C64" s="2"/>
      <c r="D64" s="2"/>
      <c r="E64" s="2" t="s">
        <v>2</v>
      </c>
      <c r="F64" s="2"/>
      <c r="G64" s="2"/>
      <c r="H64" s="2"/>
      <c r="I64" s="15" t="s">
        <v>160</v>
      </c>
      <c r="J64" s="15"/>
      <c r="K64" s="15"/>
      <c r="M64">
        <f>VLOOKUP(A64,'[1]表-08 分部分项工程和单价措施项目清单与计价表(含分部小计)'!$A:$J,10,0)</f>
        <v>0</v>
      </c>
      <c r="N64">
        <f t="shared" si="1"/>
        <v>0</v>
      </c>
    </row>
    <row r="65" ht="18" customHeight="1" spans="1:14">
      <c r="A65" s="4" t="s">
        <v>4</v>
      </c>
      <c r="B65" s="5" t="s">
        <v>59</v>
      </c>
      <c r="C65" s="5" t="s">
        <v>60</v>
      </c>
      <c r="D65" s="5" t="s">
        <v>61</v>
      </c>
      <c r="E65" s="5"/>
      <c r="F65" s="5" t="s">
        <v>62</v>
      </c>
      <c r="G65" s="5" t="s">
        <v>63</v>
      </c>
      <c r="H65" s="5" t="s">
        <v>64</v>
      </c>
      <c r="I65" s="5"/>
      <c r="J65" s="5"/>
      <c r="K65" s="16"/>
      <c r="M65">
        <f>VLOOKUP(A65,'[1]表-08 分部分项工程和单价措施项目清单与计价表(含分部小计)'!$A:$J,10,0)</f>
        <v>0</v>
      </c>
      <c r="N65">
        <f t="shared" si="1"/>
        <v>0</v>
      </c>
    </row>
    <row r="66" ht="18" customHeight="1" spans="1:14">
      <c r="A66" s="6"/>
      <c r="B66" s="8"/>
      <c r="C66" s="8"/>
      <c r="D66" s="8"/>
      <c r="E66" s="8"/>
      <c r="F66" s="8"/>
      <c r="G66" s="8"/>
      <c r="H66" s="8" t="s">
        <v>65</v>
      </c>
      <c r="I66" s="8"/>
      <c r="J66" s="8" t="s">
        <v>66</v>
      </c>
      <c r="K66" s="36" t="s">
        <v>67</v>
      </c>
      <c r="M66" t="e">
        <f>VLOOKUP(A66,'[1]表-08 分部分项工程和单价措施项目清单与计价表(含分部小计)'!$A:$J,10,0)</f>
        <v>#N/A</v>
      </c>
      <c r="N66" t="e">
        <f t="shared" si="1"/>
        <v>#N/A</v>
      </c>
    </row>
    <row r="67" ht="28.5" customHeight="1" spans="1:14">
      <c r="A67" s="6"/>
      <c r="B67" s="8"/>
      <c r="C67" s="8"/>
      <c r="D67" s="8"/>
      <c r="E67" s="8"/>
      <c r="F67" s="8"/>
      <c r="G67" s="8"/>
      <c r="H67" s="8"/>
      <c r="I67" s="8"/>
      <c r="J67" s="8"/>
      <c r="K67" s="36" t="s">
        <v>28</v>
      </c>
      <c r="M67" t="e">
        <f>VLOOKUP(A67,'[1]表-08 分部分项工程和单价措施项目清单与计价表(含分部小计)'!$A:$J,10,0)</f>
        <v>#N/A</v>
      </c>
      <c r="N67" t="e">
        <f t="shared" si="1"/>
        <v>#N/A</v>
      </c>
    </row>
    <row r="68" ht="28.5" customHeight="1" spans="1:14">
      <c r="A68" s="6">
        <v>39</v>
      </c>
      <c r="B68" s="7" t="s">
        <v>161</v>
      </c>
      <c r="C68" s="7" t="s">
        <v>162</v>
      </c>
      <c r="D68" s="7" t="s">
        <v>163</v>
      </c>
      <c r="E68" s="7"/>
      <c r="F68" s="8" t="s">
        <v>88</v>
      </c>
      <c r="G68" s="9">
        <v>1</v>
      </c>
      <c r="H68" s="9"/>
      <c r="I68" s="9"/>
      <c r="J68" s="9"/>
      <c r="K68" s="23"/>
      <c r="M68">
        <f>VLOOKUP(A68,'[1]表-08 分部分项工程和单价措施项目清单与计价表(含分部小计)'!$A:$J,10,0)</f>
        <v>60.37</v>
      </c>
      <c r="N68">
        <f t="shared" si="1"/>
        <v>60.37</v>
      </c>
    </row>
    <row r="69" ht="28.5" customHeight="1" spans="1:14">
      <c r="A69" s="6">
        <v>40</v>
      </c>
      <c r="B69" s="7" t="s">
        <v>164</v>
      </c>
      <c r="C69" s="7" t="s">
        <v>162</v>
      </c>
      <c r="D69" s="7" t="s">
        <v>165</v>
      </c>
      <c r="E69" s="7"/>
      <c r="F69" s="8" t="s">
        <v>88</v>
      </c>
      <c r="G69" s="9">
        <v>1</v>
      </c>
      <c r="H69" s="9"/>
      <c r="I69" s="9"/>
      <c r="J69" s="9"/>
      <c r="K69" s="23"/>
      <c r="M69">
        <f>VLOOKUP(A69,'[1]表-08 分部分项工程和单价措施项目清单与计价表(含分部小计)'!$A:$J,10,0)</f>
        <v>176.12</v>
      </c>
      <c r="N69">
        <f t="shared" si="1"/>
        <v>176.12</v>
      </c>
    </row>
    <row r="70" ht="18" customHeight="1" spans="1:14">
      <c r="A70" s="6"/>
      <c r="B70" s="7"/>
      <c r="C70" s="7" t="s">
        <v>166</v>
      </c>
      <c r="D70" s="7"/>
      <c r="E70" s="7"/>
      <c r="F70" s="7"/>
      <c r="G70" s="9"/>
      <c r="H70" s="9"/>
      <c r="I70" s="9"/>
      <c r="J70" s="9"/>
      <c r="K70" s="23"/>
      <c r="M70" t="e">
        <f>VLOOKUP(A70,'[1]表-08 分部分项工程和单价措施项目清单与计价表(含分部小计)'!$A:$J,10,0)</f>
        <v>#N/A</v>
      </c>
      <c r="N70" t="e">
        <f t="shared" si="1"/>
        <v>#N/A</v>
      </c>
    </row>
    <row r="71" ht="18" customHeight="1" spans="1:14">
      <c r="A71" s="6"/>
      <c r="B71" s="7"/>
      <c r="C71" s="7" t="s">
        <v>167</v>
      </c>
      <c r="D71" s="7"/>
      <c r="E71" s="7"/>
      <c r="F71" s="7"/>
      <c r="G71" s="9"/>
      <c r="H71" s="9"/>
      <c r="I71" s="9"/>
      <c r="J71" s="9"/>
      <c r="K71" s="23"/>
      <c r="M71" t="e">
        <f>VLOOKUP(A71,'[1]表-08 分部分项工程和单价措施项目清单与计价表(含分部小计)'!$A:$J,10,0)</f>
        <v>#N/A</v>
      </c>
      <c r="N71" t="e">
        <f t="shared" si="1"/>
        <v>#N/A</v>
      </c>
    </row>
    <row r="72" ht="41.25" customHeight="1" spans="1:14">
      <c r="A72" s="6">
        <v>41</v>
      </c>
      <c r="B72" s="7" t="s">
        <v>168</v>
      </c>
      <c r="C72" s="7" t="s">
        <v>148</v>
      </c>
      <c r="D72" s="7" t="s">
        <v>169</v>
      </c>
      <c r="E72" s="7"/>
      <c r="F72" s="8" t="s">
        <v>72</v>
      </c>
      <c r="G72" s="9">
        <v>7.81</v>
      </c>
      <c r="H72" s="9"/>
      <c r="I72" s="9"/>
      <c r="J72" s="9"/>
      <c r="K72" s="23"/>
      <c r="M72">
        <f>VLOOKUP(A72,'[1]表-08 分部分项工程和单价措施项目清单与计价表(含分部小计)'!$A:$J,10,0)</f>
        <v>471.57</v>
      </c>
      <c r="N72">
        <f t="shared" si="1"/>
        <v>471.57</v>
      </c>
    </row>
    <row r="73" ht="41.25" customHeight="1" spans="1:14">
      <c r="A73" s="6">
        <v>42</v>
      </c>
      <c r="B73" s="7" t="s">
        <v>170</v>
      </c>
      <c r="C73" s="7" t="s">
        <v>148</v>
      </c>
      <c r="D73" s="7" t="s">
        <v>171</v>
      </c>
      <c r="E73" s="7"/>
      <c r="F73" s="8" t="s">
        <v>72</v>
      </c>
      <c r="G73" s="9">
        <v>0.85</v>
      </c>
      <c r="H73" s="9"/>
      <c r="I73" s="9"/>
      <c r="J73" s="9"/>
      <c r="K73" s="23"/>
      <c r="M73">
        <f>VLOOKUP(A73,'[1]表-08 分部分项工程和单价措施项目清单与计价表(含分部小计)'!$A:$J,10,0)</f>
        <v>24.5</v>
      </c>
      <c r="N73">
        <f t="shared" ref="N73:N111" si="2">M73-J73</f>
        <v>24.5</v>
      </c>
    </row>
    <row r="74" ht="18" customHeight="1" spans="1:14">
      <c r="A74" s="6">
        <v>43</v>
      </c>
      <c r="B74" s="7" t="s">
        <v>172</v>
      </c>
      <c r="C74" s="7" t="s">
        <v>148</v>
      </c>
      <c r="D74" s="7" t="s">
        <v>173</v>
      </c>
      <c r="E74" s="7"/>
      <c r="F74" s="8" t="s">
        <v>72</v>
      </c>
      <c r="G74" s="9">
        <v>4.72</v>
      </c>
      <c r="H74" s="9"/>
      <c r="I74" s="9"/>
      <c r="J74" s="9"/>
      <c r="K74" s="23"/>
      <c r="M74">
        <f>VLOOKUP(A74,'[1]表-08 分部分项工程和单价措施项目清单与计价表(含分部小计)'!$A:$J,10,0)</f>
        <v>414.42</v>
      </c>
      <c r="N74">
        <f t="shared" si="2"/>
        <v>414.42</v>
      </c>
    </row>
    <row r="75" ht="28.5" customHeight="1" spans="1:14">
      <c r="A75" s="6">
        <v>44</v>
      </c>
      <c r="B75" s="7" t="s">
        <v>174</v>
      </c>
      <c r="C75" s="7" t="s">
        <v>175</v>
      </c>
      <c r="D75" s="7" t="s">
        <v>176</v>
      </c>
      <c r="E75" s="7"/>
      <c r="F75" s="8" t="s">
        <v>88</v>
      </c>
      <c r="G75" s="9">
        <v>2</v>
      </c>
      <c r="H75" s="9"/>
      <c r="I75" s="9"/>
      <c r="J75" s="9"/>
      <c r="K75" s="23"/>
      <c r="M75">
        <f>VLOOKUP(A75,'[1]表-08 分部分项工程和单价措施项目清单与计价表(含分部小计)'!$A:$J,10,0)</f>
        <v>234.08</v>
      </c>
      <c r="N75">
        <f t="shared" si="2"/>
        <v>234.08</v>
      </c>
    </row>
    <row r="76" ht="28.5" customHeight="1" spans="1:14">
      <c r="A76" s="6">
        <v>45</v>
      </c>
      <c r="B76" s="7" t="s">
        <v>177</v>
      </c>
      <c r="C76" s="7" t="s">
        <v>178</v>
      </c>
      <c r="D76" s="7" t="s">
        <v>179</v>
      </c>
      <c r="E76" s="7"/>
      <c r="F76" s="8" t="s">
        <v>88</v>
      </c>
      <c r="G76" s="9">
        <v>1</v>
      </c>
      <c r="H76" s="9"/>
      <c r="I76" s="9"/>
      <c r="J76" s="9"/>
      <c r="K76" s="23"/>
      <c r="M76">
        <f>VLOOKUP(A76,'[1]表-08 分部分项工程和单价措施项目清单与计价表(含分部小计)'!$A:$J,10,0)</f>
        <v>34.75</v>
      </c>
      <c r="N76">
        <f t="shared" si="2"/>
        <v>34.75</v>
      </c>
    </row>
    <row r="77" ht="18" customHeight="1" spans="1:14">
      <c r="A77" s="6"/>
      <c r="B77" s="7"/>
      <c r="C77" s="7" t="s">
        <v>180</v>
      </c>
      <c r="D77" s="7"/>
      <c r="E77" s="7"/>
      <c r="F77" s="7"/>
      <c r="G77" s="9"/>
      <c r="H77" s="9"/>
      <c r="I77" s="9"/>
      <c r="J77" s="9"/>
      <c r="K77" s="23"/>
      <c r="M77" t="e">
        <f>VLOOKUP(A77,'[1]表-08 分部分项工程和单价措施项目清单与计价表(含分部小计)'!$A:$J,10,0)</f>
        <v>#N/A</v>
      </c>
      <c r="N77" t="e">
        <f t="shared" si="2"/>
        <v>#N/A</v>
      </c>
    </row>
    <row r="78" ht="18" customHeight="1" spans="1:14">
      <c r="A78" s="6"/>
      <c r="B78" s="7"/>
      <c r="C78" s="7" t="s">
        <v>181</v>
      </c>
      <c r="D78" s="7"/>
      <c r="E78" s="7"/>
      <c r="F78" s="7"/>
      <c r="G78" s="9"/>
      <c r="H78" s="9"/>
      <c r="I78" s="9"/>
      <c r="J78" s="9"/>
      <c r="K78" s="23"/>
      <c r="M78" t="e">
        <f>VLOOKUP(A78,'[1]表-08 分部分项工程和单价措施项目清单与计价表(含分部小计)'!$A:$J,10,0)</f>
        <v>#N/A</v>
      </c>
      <c r="N78" t="e">
        <f t="shared" si="2"/>
        <v>#N/A</v>
      </c>
    </row>
    <row r="79" ht="18" customHeight="1" spans="1:14">
      <c r="A79" s="6">
        <v>46</v>
      </c>
      <c r="B79" s="7" t="s">
        <v>182</v>
      </c>
      <c r="C79" s="7" t="s">
        <v>183</v>
      </c>
      <c r="D79" s="7" t="s">
        <v>184</v>
      </c>
      <c r="E79" s="7"/>
      <c r="F79" s="8" t="s">
        <v>185</v>
      </c>
      <c r="G79" s="9">
        <v>1</v>
      </c>
      <c r="H79" s="9"/>
      <c r="I79" s="9"/>
      <c r="J79" s="9"/>
      <c r="K79" s="23"/>
      <c r="M79">
        <f>VLOOKUP(A79,'[1]表-08 分部分项工程和单价措施项目清单与计价表(含分部小计)'!$A:$J,10,0)</f>
        <v>565.4</v>
      </c>
      <c r="N79">
        <f t="shared" si="2"/>
        <v>565.4</v>
      </c>
    </row>
    <row r="80" ht="18" customHeight="1" spans="1:14">
      <c r="A80" s="6">
        <v>47</v>
      </c>
      <c r="B80" s="7" t="s">
        <v>186</v>
      </c>
      <c r="C80" s="7" t="s">
        <v>187</v>
      </c>
      <c r="D80" s="7"/>
      <c r="E80" s="7"/>
      <c r="F80" s="8" t="s">
        <v>97</v>
      </c>
      <c r="G80" s="9">
        <v>1</v>
      </c>
      <c r="H80" s="9"/>
      <c r="I80" s="9"/>
      <c r="J80" s="9"/>
      <c r="K80" s="23"/>
      <c r="M80">
        <f>VLOOKUP(A80,'[1]表-08 分部分项工程和单价措施项目清单与计价表(含分部小计)'!$A:$J,10,0)</f>
        <v>1583.93</v>
      </c>
      <c r="N80">
        <f t="shared" si="2"/>
        <v>1583.93</v>
      </c>
    </row>
    <row r="81" ht="18" customHeight="1" spans="1:14">
      <c r="A81" s="6">
        <v>48</v>
      </c>
      <c r="B81" s="7" t="s">
        <v>188</v>
      </c>
      <c r="C81" s="7" t="s">
        <v>189</v>
      </c>
      <c r="D81" s="7" t="s">
        <v>190</v>
      </c>
      <c r="E81" s="7"/>
      <c r="F81" s="8" t="s">
        <v>185</v>
      </c>
      <c r="G81" s="9">
        <v>2</v>
      </c>
      <c r="H81" s="9"/>
      <c r="I81" s="9"/>
      <c r="J81" s="9"/>
      <c r="K81" s="23"/>
      <c r="M81">
        <f>VLOOKUP(A81,'[1]表-08 分部分项工程和单价措施项目清单与计价表(含分部小计)'!$A:$J,10,0)</f>
        <v>849.2</v>
      </c>
      <c r="N81">
        <f t="shared" si="2"/>
        <v>849.2</v>
      </c>
    </row>
    <row r="82" ht="18" customHeight="1" spans="1:14">
      <c r="A82" s="6"/>
      <c r="B82" s="7"/>
      <c r="C82" s="7" t="s">
        <v>191</v>
      </c>
      <c r="D82" s="7"/>
      <c r="E82" s="7"/>
      <c r="F82" s="7"/>
      <c r="G82" s="9"/>
      <c r="H82" s="9"/>
      <c r="I82" s="9"/>
      <c r="J82" s="9"/>
      <c r="K82" s="23"/>
      <c r="M82" t="e">
        <f>VLOOKUP(A82,'[1]表-08 分部分项工程和单价措施项目清单与计价表(含分部小计)'!$A:$J,10,0)</f>
        <v>#N/A</v>
      </c>
      <c r="N82" t="e">
        <f t="shared" si="2"/>
        <v>#N/A</v>
      </c>
    </row>
    <row r="83" ht="18" customHeight="1" spans="1:14">
      <c r="A83" s="6"/>
      <c r="B83" s="7"/>
      <c r="C83" s="7" t="s">
        <v>192</v>
      </c>
      <c r="D83" s="7"/>
      <c r="E83" s="7"/>
      <c r="F83" s="7"/>
      <c r="G83" s="9"/>
      <c r="H83" s="9"/>
      <c r="I83" s="9"/>
      <c r="J83" s="9"/>
      <c r="K83" s="23"/>
      <c r="M83" t="e">
        <f>VLOOKUP(A83,'[1]表-08 分部分项工程和单价措施项目清单与计价表(含分部小计)'!$A:$J,10,0)</f>
        <v>#N/A</v>
      </c>
      <c r="N83" t="e">
        <f t="shared" si="2"/>
        <v>#N/A</v>
      </c>
    </row>
    <row r="84" ht="28.5" customHeight="1" spans="1:14">
      <c r="A84" s="6">
        <v>49</v>
      </c>
      <c r="B84" s="7" t="s">
        <v>193</v>
      </c>
      <c r="C84" s="7" t="s">
        <v>194</v>
      </c>
      <c r="D84" s="7" t="s">
        <v>195</v>
      </c>
      <c r="E84" s="7"/>
      <c r="F84" s="8" t="s">
        <v>196</v>
      </c>
      <c r="G84" s="9">
        <v>1</v>
      </c>
      <c r="H84" s="9"/>
      <c r="I84" s="9"/>
      <c r="J84" s="9"/>
      <c r="K84" s="23"/>
      <c r="M84">
        <f>VLOOKUP(A84,'[1]表-08 分部分项工程和单价措施项目清单与计价表(含分部小计)'!$A:$J,10,0)</f>
        <v>26451.01</v>
      </c>
      <c r="N84">
        <f t="shared" si="2"/>
        <v>26451.01</v>
      </c>
    </row>
    <row r="85" ht="28.5" customHeight="1" spans="1:14">
      <c r="A85" s="6">
        <v>50</v>
      </c>
      <c r="B85" s="7" t="s">
        <v>197</v>
      </c>
      <c r="C85" s="7" t="s">
        <v>194</v>
      </c>
      <c r="D85" s="7" t="s">
        <v>198</v>
      </c>
      <c r="E85" s="7"/>
      <c r="F85" s="8" t="s">
        <v>196</v>
      </c>
      <c r="G85" s="9">
        <v>2</v>
      </c>
      <c r="H85" s="9"/>
      <c r="I85" s="9"/>
      <c r="J85" s="9"/>
      <c r="K85" s="23"/>
      <c r="M85">
        <f>VLOOKUP(A85,'[1]表-08 分部分项工程和单价措施项目清单与计价表(含分部小计)'!$A:$J,10,0)</f>
        <v>1950.6</v>
      </c>
      <c r="N85">
        <f t="shared" si="2"/>
        <v>1950.6</v>
      </c>
    </row>
    <row r="86" ht="18" customHeight="1" spans="1:14">
      <c r="A86" s="6"/>
      <c r="B86" s="7"/>
      <c r="C86" s="7" t="s">
        <v>199</v>
      </c>
      <c r="D86" s="7"/>
      <c r="E86" s="7"/>
      <c r="F86" s="7"/>
      <c r="G86" s="9"/>
      <c r="H86" s="9"/>
      <c r="I86" s="9"/>
      <c r="J86" s="9"/>
      <c r="K86" s="23"/>
      <c r="M86" t="e">
        <f>VLOOKUP(A86,'[1]表-08 分部分项工程和单价措施项目清单与计价表(含分部小计)'!$A:$J,10,0)</f>
        <v>#N/A</v>
      </c>
      <c r="N86" t="e">
        <f t="shared" si="2"/>
        <v>#N/A</v>
      </c>
    </row>
    <row r="87" ht="28.5" customHeight="1" spans="1:14">
      <c r="A87" s="6"/>
      <c r="B87" s="7"/>
      <c r="C87" s="7" t="s">
        <v>200</v>
      </c>
      <c r="D87" s="7"/>
      <c r="E87" s="7"/>
      <c r="F87" s="7"/>
      <c r="G87" s="9"/>
      <c r="H87" s="9"/>
      <c r="I87" s="9"/>
      <c r="J87" s="9"/>
      <c r="K87" s="23"/>
      <c r="M87" t="e">
        <f>VLOOKUP(A87,'[1]表-08 分部分项工程和单价措施项目清单与计价表(含分部小计)'!$A:$J,10,0)</f>
        <v>#N/A</v>
      </c>
      <c r="N87" t="e">
        <f t="shared" si="2"/>
        <v>#N/A</v>
      </c>
    </row>
    <row r="88" ht="18" customHeight="1" spans="1:14">
      <c r="A88" s="6"/>
      <c r="B88" s="7"/>
      <c r="C88" s="7" t="s">
        <v>15</v>
      </c>
      <c r="D88" s="7"/>
      <c r="E88" s="7"/>
      <c r="F88" s="7"/>
      <c r="G88" s="9"/>
      <c r="H88" s="9"/>
      <c r="I88" s="9"/>
      <c r="J88" s="9"/>
      <c r="K88" s="23"/>
      <c r="M88" t="e">
        <f>VLOOKUP(A88,'[1]表-08 分部分项工程和单价措施项目清单与计价表(含分部小计)'!$A:$J,10,0)</f>
        <v>#N/A</v>
      </c>
      <c r="N88" t="e">
        <f t="shared" si="2"/>
        <v>#N/A</v>
      </c>
    </row>
    <row r="89" ht="18" customHeight="1" spans="1:14">
      <c r="A89" s="6">
        <v>51</v>
      </c>
      <c r="B89" s="7" t="s">
        <v>201</v>
      </c>
      <c r="C89" s="7" t="s">
        <v>202</v>
      </c>
      <c r="D89" s="7" t="s">
        <v>203</v>
      </c>
      <c r="E89" s="7"/>
      <c r="F89" s="8" t="s">
        <v>97</v>
      </c>
      <c r="G89" s="9">
        <v>25</v>
      </c>
      <c r="H89" s="9"/>
      <c r="I89" s="9"/>
      <c r="J89" s="9"/>
      <c r="K89" s="23"/>
      <c r="M89">
        <f>VLOOKUP(A89,'[1]表-08 分部分项工程和单价措施项目清单与计价表(含分部小计)'!$A:$J,10,0)</f>
        <v>147.25</v>
      </c>
      <c r="N89">
        <f t="shared" si="2"/>
        <v>147.25</v>
      </c>
    </row>
    <row r="90" ht="18" customHeight="1" spans="1:14">
      <c r="A90" s="6">
        <v>52</v>
      </c>
      <c r="B90" s="7" t="s">
        <v>204</v>
      </c>
      <c r="C90" s="7" t="s">
        <v>205</v>
      </c>
      <c r="D90" s="7" t="s">
        <v>206</v>
      </c>
      <c r="E90" s="7"/>
      <c r="F90" s="8" t="s">
        <v>72</v>
      </c>
      <c r="G90" s="9">
        <v>318.35</v>
      </c>
      <c r="H90" s="9"/>
      <c r="I90" s="9"/>
      <c r="J90" s="9"/>
      <c r="K90" s="23"/>
      <c r="M90">
        <f>VLOOKUP(A90,'[1]表-08 分部分项工程和单价措施项目清单与计价表(含分部小计)'!$A:$J,10,0)</f>
        <v>821.34</v>
      </c>
      <c r="N90">
        <f t="shared" si="2"/>
        <v>821.34</v>
      </c>
    </row>
    <row r="91" ht="18" customHeight="1" spans="1:14">
      <c r="A91" s="10" t="s">
        <v>127</v>
      </c>
      <c r="B91" s="35"/>
      <c r="C91" s="12"/>
      <c r="D91" s="12"/>
      <c r="E91" s="12"/>
      <c r="F91" s="12"/>
      <c r="G91" s="12"/>
      <c r="H91" s="12"/>
      <c r="I91" s="12"/>
      <c r="J91" s="13"/>
      <c r="K91" s="40"/>
      <c r="M91">
        <f>VLOOKUP(A91,'[1]表-08 分部分项工程和单价措施项目清单与计价表(含分部小计)'!$A:$J,10,0)</f>
        <v>19702.53</v>
      </c>
      <c r="N91">
        <f t="shared" si="2"/>
        <v>19702.53</v>
      </c>
    </row>
    <row r="92" ht="17.25" customHeight="1" spans="1:14">
      <c r="A92" s="38" t="s">
        <v>128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M92">
        <f>VLOOKUP(A92,'[1]表-08 分部分项工程和单价措施项目清单与计价表(含分部小计)'!$A:$J,10,0)</f>
        <v>0</v>
      </c>
      <c r="N92">
        <f t="shared" si="2"/>
        <v>0</v>
      </c>
    </row>
    <row r="93" ht="17.25" customHeight="1" spans="1:14">
      <c r="A93" s="38"/>
      <c r="B93" s="38"/>
      <c r="C93" s="38"/>
      <c r="D93" s="38"/>
      <c r="E93" s="39"/>
      <c r="F93" s="39"/>
      <c r="G93" s="39"/>
      <c r="H93" s="39"/>
      <c r="I93" s="41" t="s">
        <v>129</v>
      </c>
      <c r="J93" s="41"/>
      <c r="K93" s="41"/>
      <c r="M93" t="e">
        <f>VLOOKUP(A93,'[1]表-08 分部分项工程和单价措施项目清单与计价表(含分部小计)'!$A:$J,10,0)</f>
        <v>#N/A</v>
      </c>
      <c r="N93" t="e">
        <f t="shared" si="2"/>
        <v>#N/A</v>
      </c>
    </row>
    <row r="94" ht="39.75" customHeight="1" spans="1:14">
      <c r="A94" s="1" t="s">
        <v>57</v>
      </c>
      <c r="B94" s="1"/>
      <c r="C94" s="1"/>
      <c r="D94" s="1"/>
      <c r="E94" s="1"/>
      <c r="F94" s="1"/>
      <c r="G94" s="1"/>
      <c r="H94" s="1"/>
      <c r="I94" s="14"/>
      <c r="J94" s="14"/>
      <c r="K94" s="14"/>
      <c r="M94">
        <f>VLOOKUP(A94,'[1]表-08 分部分项工程和单价措施项目清单与计价表(含分部小计)'!$A:$J,10,0)</f>
        <v>0</v>
      </c>
      <c r="N94">
        <f t="shared" si="2"/>
        <v>0</v>
      </c>
    </row>
    <row r="95" ht="28.5" customHeight="1" spans="1:14">
      <c r="A95" s="2" t="s">
        <v>1</v>
      </c>
      <c r="B95" s="2"/>
      <c r="C95" s="2"/>
      <c r="D95" s="2"/>
      <c r="E95" s="2" t="s">
        <v>2</v>
      </c>
      <c r="F95" s="2"/>
      <c r="G95" s="2"/>
      <c r="H95" s="2"/>
      <c r="I95" s="15" t="s">
        <v>207</v>
      </c>
      <c r="J95" s="15"/>
      <c r="K95" s="15"/>
      <c r="M95">
        <f>VLOOKUP(A95,'[1]表-08 分部分项工程和单价措施项目清单与计价表(含分部小计)'!$A:$J,10,0)</f>
        <v>0</v>
      </c>
      <c r="N95">
        <f t="shared" si="2"/>
        <v>0</v>
      </c>
    </row>
    <row r="96" ht="18" customHeight="1" spans="1:14">
      <c r="A96" s="4" t="s">
        <v>4</v>
      </c>
      <c r="B96" s="5" t="s">
        <v>59</v>
      </c>
      <c r="C96" s="5" t="s">
        <v>60</v>
      </c>
      <c r="D96" s="5" t="s">
        <v>61</v>
      </c>
      <c r="E96" s="5"/>
      <c r="F96" s="5" t="s">
        <v>62</v>
      </c>
      <c r="G96" s="5" t="s">
        <v>63</v>
      </c>
      <c r="H96" s="5" t="s">
        <v>64</v>
      </c>
      <c r="I96" s="5"/>
      <c r="J96" s="5"/>
      <c r="K96" s="16"/>
      <c r="M96">
        <f>VLOOKUP(A96,'[1]表-08 分部分项工程和单价措施项目清单与计价表(含分部小计)'!$A:$J,10,0)</f>
        <v>0</v>
      </c>
      <c r="N96">
        <f t="shared" si="2"/>
        <v>0</v>
      </c>
    </row>
    <row r="97" ht="18" customHeight="1" spans="1:14">
      <c r="A97" s="6"/>
      <c r="B97" s="8"/>
      <c r="C97" s="8"/>
      <c r="D97" s="8"/>
      <c r="E97" s="8"/>
      <c r="F97" s="8"/>
      <c r="G97" s="8"/>
      <c r="H97" s="8" t="s">
        <v>65</v>
      </c>
      <c r="I97" s="8"/>
      <c r="J97" s="8" t="s">
        <v>66</v>
      </c>
      <c r="K97" s="36" t="s">
        <v>67</v>
      </c>
      <c r="M97" t="e">
        <f>VLOOKUP(A97,'[1]表-08 分部分项工程和单价措施项目清单与计价表(含分部小计)'!$A:$J,10,0)</f>
        <v>#N/A</v>
      </c>
      <c r="N97" t="e">
        <f t="shared" si="2"/>
        <v>#N/A</v>
      </c>
    </row>
    <row r="98" ht="28.5" customHeight="1" spans="1:14">
      <c r="A98" s="6"/>
      <c r="B98" s="8"/>
      <c r="C98" s="8"/>
      <c r="D98" s="8"/>
      <c r="E98" s="8"/>
      <c r="F98" s="8"/>
      <c r="G98" s="8"/>
      <c r="H98" s="8"/>
      <c r="I98" s="8"/>
      <c r="J98" s="8"/>
      <c r="K98" s="36" t="s">
        <v>28</v>
      </c>
      <c r="M98" t="e">
        <f>VLOOKUP(A98,'[1]表-08 分部分项工程和单价措施项目清单与计价表(含分部小计)'!$A:$J,10,0)</f>
        <v>#N/A</v>
      </c>
      <c r="N98" t="e">
        <f t="shared" si="2"/>
        <v>#N/A</v>
      </c>
    </row>
    <row r="99" ht="18" customHeight="1" spans="1:14">
      <c r="A99" s="6">
        <v>53</v>
      </c>
      <c r="B99" s="7" t="s">
        <v>208</v>
      </c>
      <c r="C99" s="7" t="s">
        <v>209</v>
      </c>
      <c r="D99" s="7" t="s">
        <v>210</v>
      </c>
      <c r="E99" s="7"/>
      <c r="F99" s="8" t="s">
        <v>72</v>
      </c>
      <c r="G99" s="9">
        <v>986.37</v>
      </c>
      <c r="H99" s="9"/>
      <c r="I99" s="9"/>
      <c r="J99" s="9"/>
      <c r="K99" s="23"/>
      <c r="M99">
        <f>VLOOKUP(A99,'[1]表-08 分部分项工程和单价措施项目清单与计价表(含分部小计)'!$A:$J,10,0)</f>
        <v>147.96</v>
      </c>
      <c r="N99">
        <f t="shared" si="2"/>
        <v>147.96</v>
      </c>
    </row>
    <row r="100" ht="28.5" customHeight="1" spans="1:14">
      <c r="A100" s="6">
        <v>54</v>
      </c>
      <c r="B100" s="7" t="s">
        <v>211</v>
      </c>
      <c r="C100" s="7" t="s">
        <v>212</v>
      </c>
      <c r="D100" s="7" t="s">
        <v>213</v>
      </c>
      <c r="E100" s="7"/>
      <c r="F100" s="8" t="s">
        <v>88</v>
      </c>
      <c r="G100" s="9">
        <v>36</v>
      </c>
      <c r="H100" s="9"/>
      <c r="I100" s="9"/>
      <c r="J100" s="9"/>
      <c r="K100" s="23"/>
      <c r="M100">
        <f>VLOOKUP(A100,'[1]表-08 分部分项工程和单价措施项目清单与计价表(含分部小计)'!$A:$J,10,0)</f>
        <v>80.64</v>
      </c>
      <c r="N100">
        <f t="shared" si="2"/>
        <v>80.64</v>
      </c>
    </row>
    <row r="101" ht="18" customHeight="1" spans="1:14">
      <c r="A101" s="6">
        <v>55</v>
      </c>
      <c r="B101" s="7" t="s">
        <v>214</v>
      </c>
      <c r="C101" s="7" t="s">
        <v>215</v>
      </c>
      <c r="D101" s="7" t="s">
        <v>216</v>
      </c>
      <c r="E101" s="7"/>
      <c r="F101" s="8" t="s">
        <v>97</v>
      </c>
      <c r="G101" s="9">
        <v>2</v>
      </c>
      <c r="H101" s="9"/>
      <c r="I101" s="9"/>
      <c r="J101" s="9"/>
      <c r="K101" s="23"/>
      <c r="M101">
        <f>VLOOKUP(A101,'[1]表-08 分部分项工程和单价措施项目清单与计价表(含分部小计)'!$A:$J,10,0)</f>
        <v>73.24</v>
      </c>
      <c r="N101">
        <f t="shared" si="2"/>
        <v>73.24</v>
      </c>
    </row>
    <row r="102" ht="18" customHeight="1" spans="1:14">
      <c r="A102" s="6">
        <v>56</v>
      </c>
      <c r="B102" s="7" t="s">
        <v>217</v>
      </c>
      <c r="C102" s="7" t="s">
        <v>215</v>
      </c>
      <c r="D102" s="7" t="s">
        <v>218</v>
      </c>
      <c r="E102" s="7"/>
      <c r="F102" s="8" t="s">
        <v>97</v>
      </c>
      <c r="G102" s="9">
        <v>1</v>
      </c>
      <c r="H102" s="9"/>
      <c r="I102" s="9"/>
      <c r="J102" s="9"/>
      <c r="K102" s="23"/>
      <c r="M102">
        <f>VLOOKUP(A102,'[1]表-08 分部分项工程和单价措施项目清单与计价表(含分部小计)'!$A:$J,10,0)</f>
        <v>13.66</v>
      </c>
      <c r="N102">
        <f t="shared" si="2"/>
        <v>13.66</v>
      </c>
    </row>
    <row r="103" ht="18" customHeight="1" spans="1:14">
      <c r="A103" s="6">
        <v>57</v>
      </c>
      <c r="B103" s="7" t="s">
        <v>219</v>
      </c>
      <c r="C103" s="7" t="s">
        <v>205</v>
      </c>
      <c r="D103" s="7" t="s">
        <v>220</v>
      </c>
      <c r="E103" s="7"/>
      <c r="F103" s="8" t="s">
        <v>72</v>
      </c>
      <c r="G103" s="9">
        <v>24.76</v>
      </c>
      <c r="H103" s="9"/>
      <c r="I103" s="9"/>
      <c r="J103" s="9"/>
      <c r="K103" s="23"/>
      <c r="M103">
        <f>VLOOKUP(A103,'[1]表-08 分部分项工程和单价措施项目清单与计价表(含分部小计)'!$A:$J,10,0)</f>
        <v>134.45</v>
      </c>
      <c r="N103">
        <f t="shared" si="2"/>
        <v>134.45</v>
      </c>
    </row>
    <row r="104" ht="18" customHeight="1" spans="1:14">
      <c r="A104" s="6">
        <v>58</v>
      </c>
      <c r="B104" s="7" t="s">
        <v>221</v>
      </c>
      <c r="C104" s="7" t="s">
        <v>205</v>
      </c>
      <c r="D104" s="7" t="s">
        <v>222</v>
      </c>
      <c r="E104" s="7"/>
      <c r="F104" s="8" t="s">
        <v>72</v>
      </c>
      <c r="G104" s="9">
        <v>13.38</v>
      </c>
      <c r="H104" s="9"/>
      <c r="I104" s="9"/>
      <c r="J104" s="9"/>
      <c r="K104" s="23"/>
      <c r="M104">
        <f>VLOOKUP(A104,'[1]表-08 分部分项工程和单价措施项目清单与计价表(含分部小计)'!$A:$J,10,0)</f>
        <v>70.38</v>
      </c>
      <c r="N104">
        <f t="shared" si="2"/>
        <v>70.38</v>
      </c>
    </row>
    <row r="105" ht="18" customHeight="1" spans="1:14">
      <c r="A105" s="6"/>
      <c r="B105" s="7"/>
      <c r="C105" s="7" t="s">
        <v>223</v>
      </c>
      <c r="D105" s="7"/>
      <c r="E105" s="7"/>
      <c r="F105" s="7"/>
      <c r="G105" s="9"/>
      <c r="H105" s="9"/>
      <c r="I105" s="9"/>
      <c r="J105" s="9"/>
      <c r="K105" s="23"/>
      <c r="M105" t="e">
        <f>VLOOKUP(A105,'[1]表-08 分部分项工程和单价措施项目清单与计价表(含分部小计)'!$A:$J,10,0)</f>
        <v>#N/A</v>
      </c>
      <c r="N105" t="e">
        <f t="shared" si="2"/>
        <v>#N/A</v>
      </c>
    </row>
    <row r="106" ht="18" customHeight="1" spans="1:14">
      <c r="A106" s="6"/>
      <c r="B106" s="7"/>
      <c r="C106" s="7" t="s">
        <v>9</v>
      </c>
      <c r="D106" s="7"/>
      <c r="E106" s="7"/>
      <c r="F106" s="7"/>
      <c r="G106" s="9"/>
      <c r="H106" s="9"/>
      <c r="I106" s="9"/>
      <c r="J106" s="9"/>
      <c r="K106" s="23"/>
      <c r="M106" t="e">
        <f>VLOOKUP(A106,'[1]表-08 分部分项工程和单价措施项目清单与计价表(含分部小计)'!$A:$J,10,0)</f>
        <v>#N/A</v>
      </c>
      <c r="N106" t="e">
        <f t="shared" si="2"/>
        <v>#N/A</v>
      </c>
    </row>
    <row r="107" ht="18" customHeight="1" spans="1:14">
      <c r="A107" s="6"/>
      <c r="B107" s="7"/>
      <c r="C107" s="7" t="s">
        <v>224</v>
      </c>
      <c r="D107" s="7"/>
      <c r="E107" s="7"/>
      <c r="F107" s="7"/>
      <c r="G107" s="9"/>
      <c r="H107" s="9"/>
      <c r="I107" s="9"/>
      <c r="J107" s="9"/>
      <c r="K107" s="23"/>
      <c r="M107" t="e">
        <f>VLOOKUP(A107,'[1]表-08 分部分项工程和单价措施项目清单与计价表(含分部小计)'!$A:$J,10,0)</f>
        <v>#N/A</v>
      </c>
      <c r="N107" t="e">
        <f t="shared" si="2"/>
        <v>#N/A</v>
      </c>
    </row>
    <row r="108" ht="18" customHeight="1" spans="1:14">
      <c r="A108" s="6">
        <v>59</v>
      </c>
      <c r="B108" s="7" t="s">
        <v>225</v>
      </c>
      <c r="C108" s="7" t="s">
        <v>226</v>
      </c>
      <c r="D108" s="7"/>
      <c r="E108" s="7"/>
      <c r="F108" s="8" t="s">
        <v>227</v>
      </c>
      <c r="G108" s="9">
        <v>1</v>
      </c>
      <c r="H108" s="9"/>
      <c r="I108" s="9"/>
      <c r="J108" s="9"/>
      <c r="K108" s="23"/>
      <c r="M108">
        <f>VLOOKUP(A108,'[1]表-08 分部分项工程和单价措施项目清单与计价表(含分部小计)'!$A:$J,10,0)</f>
        <v>0</v>
      </c>
      <c r="N108">
        <f t="shared" si="2"/>
        <v>0</v>
      </c>
    </row>
    <row r="109" ht="18" customHeight="1" spans="1:14">
      <c r="A109" s="6">
        <v>60</v>
      </c>
      <c r="B109" s="7" t="s">
        <v>228</v>
      </c>
      <c r="C109" s="7" t="s">
        <v>229</v>
      </c>
      <c r="D109" s="7"/>
      <c r="E109" s="7"/>
      <c r="F109" s="8" t="s">
        <v>227</v>
      </c>
      <c r="G109" s="9">
        <v>1</v>
      </c>
      <c r="H109" s="9"/>
      <c r="I109" s="9"/>
      <c r="J109" s="9"/>
      <c r="K109" s="23"/>
      <c r="M109">
        <f>VLOOKUP(A109,'[1]表-08 分部分项工程和单价措施项目清单与计价表(含分部小计)'!$A:$J,10,0)</f>
        <v>0</v>
      </c>
      <c r="N109">
        <f t="shared" si="2"/>
        <v>0</v>
      </c>
    </row>
    <row r="110" ht="18" customHeight="1" spans="1:14">
      <c r="A110" s="6"/>
      <c r="B110" s="7"/>
      <c r="C110" s="7" t="s">
        <v>230</v>
      </c>
      <c r="D110" s="7"/>
      <c r="E110" s="7"/>
      <c r="F110" s="7"/>
      <c r="G110" s="9"/>
      <c r="H110" s="9"/>
      <c r="I110" s="9"/>
      <c r="J110" s="9"/>
      <c r="K110" s="23"/>
      <c r="M110" t="e">
        <f>VLOOKUP(A110,'[1]表-08 分部分项工程和单价措施项目清单与计价表(含分部小计)'!$A:$J,10,0)</f>
        <v>#N/A</v>
      </c>
      <c r="N110" t="e">
        <f t="shared" si="2"/>
        <v>#N/A</v>
      </c>
    </row>
    <row r="111" ht="18" customHeight="1" spans="1:14">
      <c r="A111" s="6"/>
      <c r="B111" s="7"/>
      <c r="C111" s="7"/>
      <c r="D111" s="7"/>
      <c r="E111" s="7"/>
      <c r="F111" s="8"/>
      <c r="G111" s="9"/>
      <c r="H111" s="9"/>
      <c r="I111" s="9"/>
      <c r="J111" s="9"/>
      <c r="K111" s="23"/>
      <c r="M111" t="e">
        <f>VLOOKUP(A111,'[1]表-08 分部分项工程和单价措施项目清单与计价表(含分部小计)'!$A:$J,10,0)</f>
        <v>#N/A</v>
      </c>
      <c r="N111" t="e">
        <f t="shared" si="2"/>
        <v>#N/A</v>
      </c>
    </row>
    <row r="112" ht="18" customHeight="1" spans="1:11">
      <c r="A112" s="6"/>
      <c r="B112" s="7"/>
      <c r="C112" s="7"/>
      <c r="D112" s="7"/>
      <c r="E112" s="7"/>
      <c r="F112" s="8"/>
      <c r="G112" s="9"/>
      <c r="H112" s="9"/>
      <c r="I112" s="9"/>
      <c r="J112" s="9"/>
      <c r="K112" s="23"/>
    </row>
    <row r="113" ht="18" customHeight="1" spans="1:11">
      <c r="A113" s="6"/>
      <c r="B113" s="7"/>
      <c r="C113" s="7"/>
      <c r="D113" s="7"/>
      <c r="E113" s="7"/>
      <c r="F113" s="8"/>
      <c r="G113" s="9"/>
      <c r="H113" s="9"/>
      <c r="I113" s="9"/>
      <c r="J113" s="9"/>
      <c r="K113" s="23"/>
    </row>
    <row r="114" ht="18" customHeight="1" spans="1:11">
      <c r="A114" s="6"/>
      <c r="B114" s="7"/>
      <c r="C114" s="7"/>
      <c r="D114" s="7"/>
      <c r="E114" s="7"/>
      <c r="F114" s="8"/>
      <c r="G114" s="9"/>
      <c r="H114" s="9"/>
      <c r="I114" s="9"/>
      <c r="J114" s="9"/>
      <c r="K114" s="23"/>
    </row>
    <row r="115" ht="18" customHeight="1" spans="1:11">
      <c r="A115" s="6"/>
      <c r="B115" s="7"/>
      <c r="C115" s="7"/>
      <c r="D115" s="7"/>
      <c r="E115" s="7"/>
      <c r="F115" s="8"/>
      <c r="G115" s="9"/>
      <c r="H115" s="9"/>
      <c r="I115" s="9"/>
      <c r="J115" s="9"/>
      <c r="K115" s="23"/>
    </row>
    <row r="116" ht="18" customHeight="1" spans="1:11">
      <c r="A116" s="6"/>
      <c r="B116" s="7"/>
      <c r="C116" s="7"/>
      <c r="D116" s="7"/>
      <c r="E116" s="7"/>
      <c r="F116" s="8"/>
      <c r="G116" s="9"/>
      <c r="H116" s="9"/>
      <c r="I116" s="9"/>
      <c r="J116" s="9"/>
      <c r="K116" s="23"/>
    </row>
    <row r="117" ht="18" customHeight="1" spans="1:11">
      <c r="A117" s="6"/>
      <c r="B117" s="7"/>
      <c r="C117" s="7"/>
      <c r="D117" s="7"/>
      <c r="E117" s="7"/>
      <c r="F117" s="8"/>
      <c r="G117" s="9"/>
      <c r="H117" s="9"/>
      <c r="I117" s="9"/>
      <c r="J117" s="9"/>
      <c r="K117" s="23"/>
    </row>
    <row r="118" ht="18" customHeight="1" spans="1:11">
      <c r="A118" s="6"/>
      <c r="B118" s="7"/>
      <c r="C118" s="7"/>
      <c r="D118" s="7"/>
      <c r="E118" s="7"/>
      <c r="F118" s="8"/>
      <c r="G118" s="9"/>
      <c r="H118" s="9"/>
      <c r="I118" s="9"/>
      <c r="J118" s="9"/>
      <c r="K118" s="23"/>
    </row>
    <row r="119" ht="18" customHeight="1" spans="1:11">
      <c r="A119" s="6"/>
      <c r="B119" s="7"/>
      <c r="C119" s="7"/>
      <c r="D119" s="7"/>
      <c r="E119" s="7"/>
      <c r="F119" s="8"/>
      <c r="G119" s="9"/>
      <c r="H119" s="9"/>
      <c r="I119" s="9"/>
      <c r="J119" s="9"/>
      <c r="K119" s="23"/>
    </row>
    <row r="120" ht="18" customHeight="1" spans="1:11">
      <c r="A120" s="6"/>
      <c r="B120" s="7"/>
      <c r="C120" s="7"/>
      <c r="D120" s="7"/>
      <c r="E120" s="7"/>
      <c r="F120" s="8"/>
      <c r="G120" s="9"/>
      <c r="H120" s="9"/>
      <c r="I120" s="9"/>
      <c r="J120" s="9"/>
      <c r="K120" s="23"/>
    </row>
    <row r="121" ht="18" customHeight="1" spans="1:11">
      <c r="A121" s="6"/>
      <c r="B121" s="7"/>
      <c r="C121" s="7"/>
      <c r="D121" s="7"/>
      <c r="E121" s="7"/>
      <c r="F121" s="8"/>
      <c r="G121" s="9"/>
      <c r="H121" s="9"/>
      <c r="I121" s="9"/>
      <c r="J121" s="9"/>
      <c r="K121" s="23"/>
    </row>
    <row r="122" ht="18" customHeight="1" spans="1:11">
      <c r="A122" s="6"/>
      <c r="B122" s="7"/>
      <c r="C122" s="7"/>
      <c r="D122" s="7"/>
      <c r="E122" s="7"/>
      <c r="F122" s="8"/>
      <c r="G122" s="9"/>
      <c r="H122" s="9"/>
      <c r="I122" s="9"/>
      <c r="J122" s="9"/>
      <c r="K122" s="23"/>
    </row>
    <row r="123" ht="18" customHeight="1" spans="1:11">
      <c r="A123" s="6"/>
      <c r="B123" s="7"/>
      <c r="C123" s="7"/>
      <c r="D123" s="7"/>
      <c r="E123" s="7"/>
      <c r="F123" s="8"/>
      <c r="G123" s="9"/>
      <c r="H123" s="9"/>
      <c r="I123" s="9"/>
      <c r="J123" s="9"/>
      <c r="K123" s="23"/>
    </row>
    <row r="124" ht="18" customHeight="1" spans="1:11">
      <c r="A124" s="6"/>
      <c r="B124" s="7"/>
      <c r="C124" s="7"/>
      <c r="D124" s="7"/>
      <c r="E124" s="7"/>
      <c r="F124" s="8"/>
      <c r="G124" s="9"/>
      <c r="H124" s="9"/>
      <c r="I124" s="9"/>
      <c r="J124" s="9"/>
      <c r="K124" s="23"/>
    </row>
    <row r="125" ht="18" customHeight="1" spans="1:11">
      <c r="A125" s="6"/>
      <c r="B125" s="7"/>
      <c r="C125" s="7"/>
      <c r="D125" s="7"/>
      <c r="E125" s="7"/>
      <c r="F125" s="8"/>
      <c r="G125" s="9"/>
      <c r="H125" s="9"/>
      <c r="I125" s="9"/>
      <c r="J125" s="9"/>
      <c r="K125" s="23"/>
    </row>
    <row r="126" ht="18" customHeight="1" spans="1:11">
      <c r="A126" s="6"/>
      <c r="B126" s="7"/>
      <c r="C126" s="7"/>
      <c r="D126" s="7"/>
      <c r="E126" s="7"/>
      <c r="F126" s="8"/>
      <c r="G126" s="9"/>
      <c r="H126" s="9"/>
      <c r="I126" s="9"/>
      <c r="J126" s="9"/>
      <c r="K126" s="23"/>
    </row>
    <row r="127" ht="18" customHeight="1" spans="1:11">
      <c r="A127" s="6" t="s">
        <v>127</v>
      </c>
      <c r="B127" s="42"/>
      <c r="C127" s="8"/>
      <c r="D127" s="8"/>
      <c r="E127" s="8"/>
      <c r="F127" s="8"/>
      <c r="G127" s="8"/>
      <c r="H127" s="8"/>
      <c r="I127" s="8"/>
      <c r="J127" s="9"/>
      <c r="K127" s="23"/>
    </row>
    <row r="128" ht="18" customHeight="1" spans="1:11">
      <c r="A128" s="10" t="s">
        <v>231</v>
      </c>
      <c r="B128" s="35"/>
      <c r="C128" s="12"/>
      <c r="D128" s="12"/>
      <c r="E128" s="12"/>
      <c r="F128" s="12"/>
      <c r="G128" s="12"/>
      <c r="H128" s="12"/>
      <c r="I128" s="12"/>
      <c r="J128" s="13"/>
      <c r="K128" s="40"/>
    </row>
    <row r="129" ht="17.25" customHeight="1" spans="1:11">
      <c r="A129" s="38" t="s">
        <v>128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ht="17.25" customHeight="1" spans="1:11">
      <c r="A130" s="38"/>
      <c r="B130" s="38"/>
      <c r="C130" s="38"/>
      <c r="D130" s="38"/>
      <c r="E130" s="39"/>
      <c r="F130" s="39"/>
      <c r="G130" s="39"/>
      <c r="H130" s="39"/>
      <c r="I130" s="41" t="s">
        <v>129</v>
      </c>
      <c r="J130" s="41"/>
      <c r="K130" s="41"/>
    </row>
  </sheetData>
  <mergeCells count="267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A30:I30"/>
    <mergeCell ref="A31:K31"/>
    <mergeCell ref="A32:D32"/>
    <mergeCell ref="E32:H32"/>
    <mergeCell ref="I32:K32"/>
    <mergeCell ref="A33:K33"/>
    <mergeCell ref="A34:D34"/>
    <mergeCell ref="E34:H34"/>
    <mergeCell ref="I34:K34"/>
    <mergeCell ref="H35:K35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D59:E59"/>
    <mergeCell ref="H59:I59"/>
    <mergeCell ref="A60:I60"/>
    <mergeCell ref="A61:K61"/>
    <mergeCell ref="A62:D62"/>
    <mergeCell ref="E62:H62"/>
    <mergeCell ref="I62:K62"/>
    <mergeCell ref="A63:K63"/>
    <mergeCell ref="A64:D64"/>
    <mergeCell ref="E64:H64"/>
    <mergeCell ref="I64:K64"/>
    <mergeCell ref="H65:K65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D81:E81"/>
    <mergeCell ref="H81:I81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A91:I91"/>
    <mergeCell ref="A92:K92"/>
    <mergeCell ref="A93:D93"/>
    <mergeCell ref="E93:H93"/>
    <mergeCell ref="I93:K93"/>
    <mergeCell ref="A94:K94"/>
    <mergeCell ref="A95:D95"/>
    <mergeCell ref="E95:H95"/>
    <mergeCell ref="I95:K95"/>
    <mergeCell ref="H96:K96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104:E104"/>
    <mergeCell ref="H104:I104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A127:I127"/>
    <mergeCell ref="A128:I128"/>
    <mergeCell ref="A129:K129"/>
    <mergeCell ref="A130:D130"/>
    <mergeCell ref="E130:H130"/>
    <mergeCell ref="I130:K130"/>
    <mergeCell ref="A3:A5"/>
    <mergeCell ref="A35:A37"/>
    <mergeCell ref="A65:A67"/>
    <mergeCell ref="A96:A98"/>
    <mergeCell ref="B3:B5"/>
    <mergeCell ref="B35:B37"/>
    <mergeCell ref="B65:B67"/>
    <mergeCell ref="B96:B98"/>
    <mergeCell ref="C3:C5"/>
    <mergeCell ref="C35:C37"/>
    <mergeCell ref="C65:C67"/>
    <mergeCell ref="C96:C98"/>
    <mergeCell ref="F3:F5"/>
    <mergeCell ref="F35:F37"/>
    <mergeCell ref="F65:F67"/>
    <mergeCell ref="F96:F98"/>
    <mergeCell ref="G3:G5"/>
    <mergeCell ref="G35:G37"/>
    <mergeCell ref="G65:G67"/>
    <mergeCell ref="G96:G98"/>
    <mergeCell ref="J4:J5"/>
    <mergeCell ref="J36:J37"/>
    <mergeCell ref="J66:J67"/>
    <mergeCell ref="J97:J98"/>
    <mergeCell ref="D3:E5"/>
    <mergeCell ref="H4:I5"/>
    <mergeCell ref="D35:E37"/>
    <mergeCell ref="H36:I37"/>
    <mergeCell ref="D65:E67"/>
    <mergeCell ref="H66:I67"/>
    <mergeCell ref="D96:E98"/>
    <mergeCell ref="H97:I98"/>
  </mergeCells>
  <printOptions horizontalCentered="1"/>
  <pageMargins left="0.116416666666667" right="0.116416666666667" top="0.59375" bottom="0" header="0.59375" footer="0"/>
  <pageSetup paperSize="9" scale="96" orientation="portrait"/>
  <headerFooter/>
  <rowBreaks count="3" manualBreakCount="3">
    <brk id="32" max="16383" man="1"/>
    <brk id="62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topLeftCell="A23" workbookViewId="0">
      <selection activeCell="F47" sqref="F47:G47"/>
    </sheetView>
  </sheetViews>
  <sheetFormatPr defaultColWidth="9" defaultRowHeight="12"/>
  <cols>
    <col min="1" max="1" width="7.66666666666667" customWidth="1"/>
    <col min="2" max="2" width="15" customWidth="1"/>
    <col min="3" max="3" width="19.1714285714286" customWidth="1"/>
    <col min="4" max="4" width="15.3333333333333" customWidth="1"/>
    <col min="5" max="5" width="8.66666666666667" customWidth="1"/>
    <col min="6" max="6" width="0.828571428571429" customWidth="1"/>
    <col min="7" max="7" width="12.3333333333333" customWidth="1"/>
    <col min="8" max="8" width="10.3333333333333" customWidth="1"/>
    <col min="9" max="9" width="1.82857142857143" customWidth="1"/>
    <col min="10" max="10" width="12.1714285714286" customWidth="1"/>
    <col min="11" max="11" width="12.3333333333333" customWidth="1"/>
  </cols>
  <sheetData>
    <row r="1" ht="39.75" customHeight="1" spans="1:11">
      <c r="A1" s="1" t="s">
        <v>232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41.25" customHeight="1" spans="1:11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15" t="s">
        <v>233</v>
      </c>
      <c r="J2" s="15"/>
      <c r="K2" s="15"/>
    </row>
    <row r="3" ht="28.5" customHeight="1" spans="1:11">
      <c r="A3" s="4" t="s">
        <v>4</v>
      </c>
      <c r="B3" s="5" t="s">
        <v>59</v>
      </c>
      <c r="C3" s="5" t="s">
        <v>60</v>
      </c>
      <c r="D3" s="5" t="s">
        <v>234</v>
      </c>
      <c r="E3" s="5" t="s">
        <v>235</v>
      </c>
      <c r="F3" s="5" t="s">
        <v>236</v>
      </c>
      <c r="G3" s="5"/>
      <c r="H3" s="5" t="s">
        <v>237</v>
      </c>
      <c r="I3" s="5"/>
      <c r="J3" s="5" t="s">
        <v>238</v>
      </c>
      <c r="K3" s="16" t="s">
        <v>239</v>
      </c>
    </row>
    <row r="4" ht="79.5" customHeight="1" spans="1:11">
      <c r="A4" s="6" t="s">
        <v>8</v>
      </c>
      <c r="B4" s="7" t="s">
        <v>240</v>
      </c>
      <c r="C4" s="7" t="s">
        <v>19</v>
      </c>
      <c r="D4" s="8" t="s">
        <v>241</v>
      </c>
      <c r="E4" s="9" t="s">
        <v>242</v>
      </c>
      <c r="F4" s="9"/>
      <c r="G4" s="9"/>
      <c r="H4" s="7"/>
      <c r="I4" s="7"/>
      <c r="J4" s="7"/>
      <c r="K4" s="36" t="s">
        <v>243</v>
      </c>
    </row>
    <row r="5" ht="28.5" customHeight="1" spans="1:11">
      <c r="A5" s="6" t="s">
        <v>16</v>
      </c>
      <c r="B5" s="7" t="s">
        <v>244</v>
      </c>
      <c r="C5" s="7" t="s">
        <v>245</v>
      </c>
      <c r="D5" s="8" t="s">
        <v>246</v>
      </c>
      <c r="E5" s="9" t="s">
        <v>247</v>
      </c>
      <c r="F5" s="9"/>
      <c r="G5" s="9"/>
      <c r="H5" s="7"/>
      <c r="I5" s="7"/>
      <c r="J5" s="7"/>
      <c r="K5" s="36" t="s">
        <v>248</v>
      </c>
    </row>
    <row r="6" ht="28.5" customHeight="1" spans="1:11">
      <c r="A6" s="6" t="s">
        <v>22</v>
      </c>
      <c r="B6" s="7" t="s">
        <v>249</v>
      </c>
      <c r="C6" s="7" t="s">
        <v>250</v>
      </c>
      <c r="D6" s="8" t="s">
        <v>246</v>
      </c>
      <c r="E6" s="9" t="s">
        <v>247</v>
      </c>
      <c r="F6" s="9"/>
      <c r="G6" s="9"/>
      <c r="H6" s="7"/>
      <c r="I6" s="7"/>
      <c r="J6" s="7"/>
      <c r="K6" s="36" t="s">
        <v>248</v>
      </c>
    </row>
    <row r="7" ht="54" customHeight="1" spans="1:11">
      <c r="A7" s="6" t="s">
        <v>45</v>
      </c>
      <c r="B7" s="7" t="s">
        <v>251</v>
      </c>
      <c r="C7" s="7" t="s">
        <v>252</v>
      </c>
      <c r="D7" s="8"/>
      <c r="E7" s="9" t="s">
        <v>253</v>
      </c>
      <c r="F7" s="9"/>
      <c r="G7" s="9"/>
      <c r="H7" s="7"/>
      <c r="I7" s="7"/>
      <c r="J7" s="7"/>
      <c r="K7" s="36" t="s">
        <v>254</v>
      </c>
    </row>
    <row r="8" ht="143.25" customHeight="1" spans="1:11">
      <c r="A8" s="6" t="s">
        <v>47</v>
      </c>
      <c r="B8" s="7" t="s">
        <v>255</v>
      </c>
      <c r="C8" s="7" t="s">
        <v>256</v>
      </c>
      <c r="D8" s="8" t="s">
        <v>241</v>
      </c>
      <c r="E8" s="9" t="s">
        <v>247</v>
      </c>
      <c r="F8" s="9"/>
      <c r="G8" s="9"/>
      <c r="H8" s="7"/>
      <c r="I8" s="7"/>
      <c r="J8" s="7"/>
      <c r="K8" s="36" t="s">
        <v>257</v>
      </c>
    </row>
    <row r="9" ht="54" customHeight="1" spans="1:11">
      <c r="A9" s="6" t="s">
        <v>49</v>
      </c>
      <c r="B9" s="7" t="s">
        <v>258</v>
      </c>
      <c r="C9" s="7" t="s">
        <v>259</v>
      </c>
      <c r="D9" s="8"/>
      <c r="E9" s="9" t="s">
        <v>260</v>
      </c>
      <c r="F9" s="9"/>
      <c r="G9" s="9"/>
      <c r="H9" s="7"/>
      <c r="I9" s="7"/>
      <c r="J9" s="7"/>
      <c r="K9" s="36" t="s">
        <v>261</v>
      </c>
    </row>
    <row r="10" ht="54" customHeight="1" spans="1:11">
      <c r="A10" s="6" t="s">
        <v>51</v>
      </c>
      <c r="B10" s="7" t="s">
        <v>262</v>
      </c>
      <c r="C10" s="7" t="s">
        <v>263</v>
      </c>
      <c r="D10" s="8"/>
      <c r="E10" s="9" t="s">
        <v>264</v>
      </c>
      <c r="F10" s="9"/>
      <c r="G10" s="9"/>
      <c r="H10" s="7"/>
      <c r="I10" s="7"/>
      <c r="J10" s="7"/>
      <c r="K10" s="36" t="s">
        <v>265</v>
      </c>
    </row>
    <row r="11" ht="117.75" customHeight="1" spans="1:11">
      <c r="A11" s="6" t="s">
        <v>266</v>
      </c>
      <c r="B11" s="7" t="s">
        <v>267</v>
      </c>
      <c r="C11" s="7" t="s">
        <v>268</v>
      </c>
      <c r="D11" s="8" t="s">
        <v>241</v>
      </c>
      <c r="E11" s="9" t="s">
        <v>247</v>
      </c>
      <c r="F11" s="9"/>
      <c r="G11" s="9"/>
      <c r="H11" s="7"/>
      <c r="I11" s="7"/>
      <c r="J11" s="7"/>
      <c r="K11" s="36" t="s">
        <v>269</v>
      </c>
    </row>
    <row r="12" ht="39.75" customHeight="1" spans="1:11">
      <c r="A12" s="10" t="s">
        <v>270</v>
      </c>
      <c r="B12" s="11" t="s">
        <v>271</v>
      </c>
      <c r="C12" s="11" t="s">
        <v>272</v>
      </c>
      <c r="D12" s="12"/>
      <c r="E12" s="13"/>
      <c r="F12" s="13"/>
      <c r="G12" s="13"/>
      <c r="H12" s="11"/>
      <c r="I12" s="11"/>
      <c r="J12" s="11"/>
      <c r="K12" s="37" t="s">
        <v>273</v>
      </c>
    </row>
    <row r="13" ht="18" customHeight="1" spans="1:11">
      <c r="A13" s="34" t="s">
        <v>274</v>
      </c>
      <c r="B13" s="34"/>
      <c r="C13" s="34"/>
      <c r="D13" s="34"/>
      <c r="E13" s="34"/>
      <c r="F13" s="34"/>
      <c r="G13" s="34" t="s">
        <v>275</v>
      </c>
      <c r="H13" s="34"/>
      <c r="I13" s="34"/>
      <c r="J13" s="34"/>
      <c r="K13" s="34"/>
    </row>
    <row r="14" ht="18" customHeight="1" spans="1:11">
      <c r="A14" s="34"/>
      <c r="B14" s="34"/>
      <c r="C14" s="34"/>
      <c r="D14" s="34"/>
      <c r="E14" s="34"/>
      <c r="F14" s="34"/>
      <c r="G14" s="34"/>
      <c r="H14" s="34"/>
      <c r="I14" s="32" t="s">
        <v>276</v>
      </c>
      <c r="J14" s="32"/>
      <c r="K14" s="32"/>
    </row>
    <row r="15" ht="39.75" customHeight="1" spans="1:11">
      <c r="A15" s="1" t="s">
        <v>232</v>
      </c>
      <c r="B15" s="1"/>
      <c r="C15" s="1"/>
      <c r="D15" s="1"/>
      <c r="E15" s="1"/>
      <c r="F15" s="1"/>
      <c r="G15" s="1"/>
      <c r="H15" s="1"/>
      <c r="I15" s="14"/>
      <c r="J15" s="14"/>
      <c r="K15" s="14"/>
    </row>
    <row r="16" ht="41.25" customHeight="1" spans="1:11">
      <c r="A16" s="2" t="s">
        <v>1</v>
      </c>
      <c r="B16" s="2"/>
      <c r="C16" s="2"/>
      <c r="D16" s="2"/>
      <c r="E16" s="2"/>
      <c r="F16" s="2"/>
      <c r="G16" s="2" t="s">
        <v>2</v>
      </c>
      <c r="H16" s="2"/>
      <c r="I16" s="15" t="s">
        <v>277</v>
      </c>
      <c r="J16" s="15"/>
      <c r="K16" s="15"/>
    </row>
    <row r="17" ht="28.5" customHeight="1" spans="1:11">
      <c r="A17" s="4" t="s">
        <v>4</v>
      </c>
      <c r="B17" s="5" t="s">
        <v>59</v>
      </c>
      <c r="C17" s="5" t="s">
        <v>60</v>
      </c>
      <c r="D17" s="5" t="s">
        <v>234</v>
      </c>
      <c r="E17" s="5" t="s">
        <v>235</v>
      </c>
      <c r="F17" s="5" t="s">
        <v>236</v>
      </c>
      <c r="G17" s="5"/>
      <c r="H17" s="5" t="s">
        <v>237</v>
      </c>
      <c r="I17" s="5"/>
      <c r="J17" s="5" t="s">
        <v>238</v>
      </c>
      <c r="K17" s="16" t="s">
        <v>239</v>
      </c>
    </row>
    <row r="18" ht="18.75" customHeight="1" spans="1:11">
      <c r="A18" s="6"/>
      <c r="B18" s="7"/>
      <c r="C18" s="7"/>
      <c r="D18" s="8"/>
      <c r="E18" s="9"/>
      <c r="F18" s="9"/>
      <c r="G18" s="9"/>
      <c r="H18" s="7"/>
      <c r="I18" s="7"/>
      <c r="J18" s="7"/>
      <c r="K18" s="36" t="s">
        <v>278</v>
      </c>
    </row>
    <row r="19" ht="54" customHeight="1" spans="1:11">
      <c r="A19" s="6" t="s">
        <v>264</v>
      </c>
      <c r="B19" s="7" t="s">
        <v>279</v>
      </c>
      <c r="C19" s="7" t="s">
        <v>44</v>
      </c>
      <c r="D19" s="8"/>
      <c r="E19" s="9"/>
      <c r="F19" s="9"/>
      <c r="G19" s="9"/>
      <c r="H19" s="7"/>
      <c r="I19" s="7"/>
      <c r="J19" s="7"/>
      <c r="K19" s="36" t="s">
        <v>280</v>
      </c>
    </row>
    <row r="20" ht="18" customHeight="1" spans="1:11">
      <c r="A20" s="6"/>
      <c r="B20" s="7"/>
      <c r="C20" s="7"/>
      <c r="D20" s="8"/>
      <c r="E20" s="9"/>
      <c r="F20" s="9"/>
      <c r="G20" s="9"/>
      <c r="H20" s="7"/>
      <c r="I20" s="7"/>
      <c r="J20" s="7"/>
      <c r="K20" s="36"/>
    </row>
    <row r="21" ht="18" customHeight="1" spans="1:11">
      <c r="A21" s="6"/>
      <c r="B21" s="7"/>
      <c r="C21" s="7"/>
      <c r="D21" s="8"/>
      <c r="E21" s="9"/>
      <c r="F21" s="9"/>
      <c r="G21" s="9"/>
      <c r="H21" s="7"/>
      <c r="I21" s="7"/>
      <c r="J21" s="7"/>
      <c r="K21" s="36"/>
    </row>
    <row r="22" ht="18" customHeight="1" spans="1:11">
      <c r="A22" s="6"/>
      <c r="B22" s="7"/>
      <c r="C22" s="7"/>
      <c r="D22" s="8"/>
      <c r="E22" s="9"/>
      <c r="F22" s="9"/>
      <c r="G22" s="9"/>
      <c r="H22" s="7"/>
      <c r="I22" s="7"/>
      <c r="J22" s="7"/>
      <c r="K22" s="36"/>
    </row>
    <row r="23" ht="18" customHeight="1" spans="1:11">
      <c r="A23" s="6"/>
      <c r="B23" s="7"/>
      <c r="C23" s="7"/>
      <c r="D23" s="8"/>
      <c r="E23" s="9"/>
      <c r="F23" s="9"/>
      <c r="G23" s="9"/>
      <c r="H23" s="7"/>
      <c r="I23" s="7"/>
      <c r="J23" s="7"/>
      <c r="K23" s="36"/>
    </row>
    <row r="24" ht="18" customHeight="1" spans="1:11">
      <c r="A24" s="6"/>
      <c r="B24" s="7"/>
      <c r="C24" s="7"/>
      <c r="D24" s="8"/>
      <c r="E24" s="9"/>
      <c r="F24" s="9"/>
      <c r="G24" s="9"/>
      <c r="H24" s="7"/>
      <c r="I24" s="7"/>
      <c r="J24" s="7"/>
      <c r="K24" s="36"/>
    </row>
    <row r="25" ht="18" customHeight="1" spans="1:11">
      <c r="A25" s="6"/>
      <c r="B25" s="7"/>
      <c r="C25" s="7"/>
      <c r="D25" s="8"/>
      <c r="E25" s="9"/>
      <c r="F25" s="9"/>
      <c r="G25" s="9"/>
      <c r="H25" s="7"/>
      <c r="I25" s="7"/>
      <c r="J25" s="7"/>
      <c r="K25" s="36"/>
    </row>
    <row r="26" ht="18" customHeight="1" spans="1:11">
      <c r="A26" s="6"/>
      <c r="B26" s="7"/>
      <c r="C26" s="7"/>
      <c r="D26" s="8"/>
      <c r="E26" s="9"/>
      <c r="F26" s="9"/>
      <c r="G26" s="9"/>
      <c r="H26" s="7"/>
      <c r="I26" s="7"/>
      <c r="J26" s="7"/>
      <c r="K26" s="36"/>
    </row>
    <row r="27" ht="18" customHeight="1" spans="1:11">
      <c r="A27" s="6"/>
      <c r="B27" s="7"/>
      <c r="C27" s="7"/>
      <c r="D27" s="8"/>
      <c r="E27" s="9"/>
      <c r="F27" s="9"/>
      <c r="G27" s="9"/>
      <c r="H27" s="7"/>
      <c r="I27" s="7"/>
      <c r="J27" s="7"/>
      <c r="K27" s="36"/>
    </row>
    <row r="28" ht="18" customHeight="1" spans="1:11">
      <c r="A28" s="6"/>
      <c r="B28" s="7"/>
      <c r="C28" s="7"/>
      <c r="D28" s="8"/>
      <c r="E28" s="9"/>
      <c r="F28" s="9"/>
      <c r="G28" s="9"/>
      <c r="H28" s="7"/>
      <c r="I28" s="7"/>
      <c r="J28" s="7"/>
      <c r="K28" s="36"/>
    </row>
    <row r="29" ht="18" customHeight="1" spans="1:11">
      <c r="A29" s="6"/>
      <c r="B29" s="7"/>
      <c r="C29" s="7"/>
      <c r="D29" s="8"/>
      <c r="E29" s="9"/>
      <c r="F29" s="9"/>
      <c r="G29" s="9"/>
      <c r="H29" s="7"/>
      <c r="I29" s="7"/>
      <c r="J29" s="7"/>
      <c r="K29" s="36"/>
    </row>
    <row r="30" ht="18" customHeight="1" spans="1:11">
      <c r="A30" s="6"/>
      <c r="B30" s="7"/>
      <c r="C30" s="7"/>
      <c r="D30" s="8"/>
      <c r="E30" s="9"/>
      <c r="F30" s="9"/>
      <c r="G30" s="9"/>
      <c r="H30" s="7"/>
      <c r="I30" s="7"/>
      <c r="J30" s="7"/>
      <c r="K30" s="36"/>
    </row>
    <row r="31" ht="18" customHeight="1" spans="1:11">
      <c r="A31" s="6"/>
      <c r="B31" s="7"/>
      <c r="C31" s="7"/>
      <c r="D31" s="8"/>
      <c r="E31" s="9"/>
      <c r="F31" s="9"/>
      <c r="G31" s="9"/>
      <c r="H31" s="7"/>
      <c r="I31" s="7"/>
      <c r="J31" s="7"/>
      <c r="K31" s="36"/>
    </row>
    <row r="32" ht="18" customHeight="1" spans="1:11">
      <c r="A32" s="6"/>
      <c r="B32" s="7"/>
      <c r="C32" s="7"/>
      <c r="D32" s="8"/>
      <c r="E32" s="9"/>
      <c r="F32" s="9"/>
      <c r="G32" s="9"/>
      <c r="H32" s="7"/>
      <c r="I32" s="7"/>
      <c r="J32" s="7"/>
      <c r="K32" s="36"/>
    </row>
    <row r="33" ht="18" customHeight="1" spans="1:11">
      <c r="A33" s="6"/>
      <c r="B33" s="7"/>
      <c r="C33" s="7"/>
      <c r="D33" s="8"/>
      <c r="E33" s="9"/>
      <c r="F33" s="9"/>
      <c r="G33" s="9"/>
      <c r="H33" s="7"/>
      <c r="I33" s="7"/>
      <c r="J33" s="7"/>
      <c r="K33" s="36"/>
    </row>
    <row r="34" ht="18" customHeight="1" spans="1:11">
      <c r="A34" s="6"/>
      <c r="B34" s="7"/>
      <c r="C34" s="7"/>
      <c r="D34" s="8"/>
      <c r="E34" s="9"/>
      <c r="F34" s="9"/>
      <c r="G34" s="9"/>
      <c r="H34" s="7"/>
      <c r="I34" s="7"/>
      <c r="J34" s="7"/>
      <c r="K34" s="36"/>
    </row>
    <row r="35" ht="18" customHeight="1" spans="1:11">
      <c r="A35" s="6"/>
      <c r="B35" s="7"/>
      <c r="C35" s="7"/>
      <c r="D35" s="8"/>
      <c r="E35" s="9"/>
      <c r="F35" s="9"/>
      <c r="G35" s="9"/>
      <c r="H35" s="7"/>
      <c r="I35" s="7"/>
      <c r="J35" s="7"/>
      <c r="K35" s="36"/>
    </row>
    <row r="36" ht="18" customHeight="1" spans="1:11">
      <c r="A36" s="6"/>
      <c r="B36" s="7"/>
      <c r="C36" s="7"/>
      <c r="D36" s="8"/>
      <c r="E36" s="9"/>
      <c r="F36" s="9"/>
      <c r="G36" s="9"/>
      <c r="H36" s="7"/>
      <c r="I36" s="7"/>
      <c r="J36" s="7"/>
      <c r="K36" s="36"/>
    </row>
    <row r="37" ht="18" customHeight="1" spans="1:11">
      <c r="A37" s="6"/>
      <c r="B37" s="7"/>
      <c r="C37" s="7"/>
      <c r="D37" s="8"/>
      <c r="E37" s="9"/>
      <c r="F37" s="9"/>
      <c r="G37" s="9"/>
      <c r="H37" s="7"/>
      <c r="I37" s="7"/>
      <c r="J37" s="7"/>
      <c r="K37" s="36"/>
    </row>
    <row r="38" ht="18" customHeight="1" spans="1:11">
      <c r="A38" s="6"/>
      <c r="B38" s="7"/>
      <c r="C38" s="7"/>
      <c r="D38" s="8"/>
      <c r="E38" s="9"/>
      <c r="F38" s="9"/>
      <c r="G38" s="9"/>
      <c r="H38" s="7"/>
      <c r="I38" s="7"/>
      <c r="J38" s="7"/>
      <c r="K38" s="36"/>
    </row>
    <row r="39" ht="18" customHeight="1" spans="1:11">
      <c r="A39" s="6"/>
      <c r="B39" s="7"/>
      <c r="C39" s="7"/>
      <c r="D39" s="8"/>
      <c r="E39" s="9"/>
      <c r="F39" s="9"/>
      <c r="G39" s="9"/>
      <c r="H39" s="7"/>
      <c r="I39" s="7"/>
      <c r="J39" s="7"/>
      <c r="K39" s="36"/>
    </row>
    <row r="40" ht="18" customHeight="1" spans="1:11">
      <c r="A40" s="6"/>
      <c r="B40" s="7"/>
      <c r="C40" s="7"/>
      <c r="D40" s="8"/>
      <c r="E40" s="9"/>
      <c r="F40" s="9"/>
      <c r="G40" s="9"/>
      <c r="H40" s="7"/>
      <c r="I40" s="7"/>
      <c r="J40" s="7"/>
      <c r="K40" s="36"/>
    </row>
    <row r="41" ht="18" customHeight="1" spans="1:11">
      <c r="A41" s="6"/>
      <c r="B41" s="7"/>
      <c r="C41" s="7"/>
      <c r="D41" s="8"/>
      <c r="E41" s="9"/>
      <c r="F41" s="9"/>
      <c r="G41" s="9"/>
      <c r="H41" s="7"/>
      <c r="I41" s="7"/>
      <c r="J41" s="7"/>
      <c r="K41" s="36"/>
    </row>
    <row r="42" ht="18" customHeight="1" spans="1:11">
      <c r="A42" s="6"/>
      <c r="B42" s="7"/>
      <c r="C42" s="7"/>
      <c r="D42" s="8"/>
      <c r="E42" s="9"/>
      <c r="F42" s="9"/>
      <c r="G42" s="9"/>
      <c r="H42" s="7"/>
      <c r="I42" s="7"/>
      <c r="J42" s="7"/>
      <c r="K42" s="36"/>
    </row>
    <row r="43" ht="18" customHeight="1" spans="1:11">
      <c r="A43" s="6"/>
      <c r="B43" s="7"/>
      <c r="C43" s="7"/>
      <c r="D43" s="8"/>
      <c r="E43" s="9"/>
      <c r="F43" s="9"/>
      <c r="G43" s="9"/>
      <c r="H43" s="7"/>
      <c r="I43" s="7"/>
      <c r="J43" s="7"/>
      <c r="K43" s="36"/>
    </row>
    <row r="44" ht="18" customHeight="1" spans="1:11">
      <c r="A44" s="6"/>
      <c r="B44" s="7"/>
      <c r="C44" s="7"/>
      <c r="D44" s="8"/>
      <c r="E44" s="9"/>
      <c r="F44" s="9"/>
      <c r="G44" s="9"/>
      <c r="H44" s="7"/>
      <c r="I44" s="7"/>
      <c r="J44" s="7"/>
      <c r="K44" s="36"/>
    </row>
    <row r="45" ht="18" customHeight="1" spans="1:11">
      <c r="A45" s="6"/>
      <c r="B45" s="7"/>
      <c r="C45" s="7"/>
      <c r="D45" s="8"/>
      <c r="E45" s="9"/>
      <c r="F45" s="9"/>
      <c r="G45" s="9"/>
      <c r="H45" s="7"/>
      <c r="I45" s="7"/>
      <c r="J45" s="7"/>
      <c r="K45" s="36"/>
    </row>
    <row r="46" ht="18" customHeight="1" spans="1:11">
      <c r="A46" s="6"/>
      <c r="B46" s="7"/>
      <c r="C46" s="7"/>
      <c r="D46" s="8"/>
      <c r="E46" s="9"/>
      <c r="F46" s="9"/>
      <c r="G46" s="9"/>
      <c r="H46" s="7"/>
      <c r="I46" s="7"/>
      <c r="J46" s="7"/>
      <c r="K46" s="36"/>
    </row>
    <row r="47" ht="18" customHeight="1" spans="1:11">
      <c r="A47" s="10" t="s">
        <v>281</v>
      </c>
      <c r="B47" s="35"/>
      <c r="C47" s="12"/>
      <c r="D47" s="12"/>
      <c r="E47" s="12"/>
      <c r="F47" s="13"/>
      <c r="G47" s="13"/>
      <c r="H47" s="11"/>
      <c r="I47" s="11"/>
      <c r="J47" s="11"/>
      <c r="K47" s="18"/>
    </row>
    <row r="48" ht="18" customHeight="1" spans="1:11">
      <c r="A48" s="34" t="s">
        <v>274</v>
      </c>
      <c r="B48" s="34"/>
      <c r="C48" s="34"/>
      <c r="D48" s="34"/>
      <c r="E48" s="34"/>
      <c r="F48" s="34"/>
      <c r="G48" s="34" t="s">
        <v>275</v>
      </c>
      <c r="H48" s="34"/>
      <c r="I48" s="34"/>
      <c r="J48" s="34"/>
      <c r="K48" s="34"/>
    </row>
    <row r="49" ht="18" customHeight="1" spans="1:11">
      <c r="A49" s="34"/>
      <c r="B49" s="34"/>
      <c r="C49" s="34"/>
      <c r="D49" s="34"/>
      <c r="E49" s="34"/>
      <c r="F49" s="34"/>
      <c r="G49" s="34"/>
      <c r="H49" s="34"/>
      <c r="I49" s="32" t="s">
        <v>276</v>
      </c>
      <c r="J49" s="32"/>
      <c r="K49" s="32"/>
    </row>
  </sheetData>
  <mergeCells count="101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A13:F13"/>
    <mergeCell ref="G13:K13"/>
    <mergeCell ref="A14:F14"/>
    <mergeCell ref="G14:H14"/>
    <mergeCell ref="I14:K14"/>
    <mergeCell ref="A15:K15"/>
    <mergeCell ref="A16:F16"/>
    <mergeCell ref="G16:H16"/>
    <mergeCell ref="I16:K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A47:E47"/>
    <mergeCell ref="F47:G47"/>
    <mergeCell ref="H47:I47"/>
    <mergeCell ref="A48:F48"/>
    <mergeCell ref="G48:K48"/>
    <mergeCell ref="A49:F49"/>
    <mergeCell ref="G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18" workbookViewId="0">
      <selection activeCell="C36" sqref="C36:D36"/>
    </sheetView>
  </sheetViews>
  <sheetFormatPr defaultColWidth="9" defaultRowHeight="12" outlineLevelCol="6"/>
  <cols>
    <col min="1" max="1" width="11.8285714285714" customWidth="1"/>
    <col min="2" max="2" width="44.3333333333333" customWidth="1"/>
    <col min="3" max="4" width="10.5047619047619" customWidth="1"/>
    <col min="5" max="5" width="9.66666666666667" customWidth="1"/>
    <col min="6" max="6" width="9.17142857142857" customWidth="1"/>
    <col min="7" max="7" width="19.6666666666667" customWidth="1"/>
  </cols>
  <sheetData>
    <row r="1" ht="18" customHeight="1" spans="1:7">
      <c r="A1" s="30"/>
      <c r="B1" s="30"/>
      <c r="C1" s="30"/>
      <c r="D1" s="31"/>
      <c r="E1" s="31"/>
      <c r="F1" s="32"/>
      <c r="G1" s="32"/>
    </row>
    <row r="2" ht="39.75" customHeight="1" spans="1:7">
      <c r="A2" s="1" t="s">
        <v>282</v>
      </c>
      <c r="B2" s="1"/>
      <c r="C2" s="1"/>
      <c r="D2" s="1"/>
      <c r="E2" s="1"/>
      <c r="F2" s="1"/>
      <c r="G2" s="1"/>
    </row>
    <row r="3" ht="28.5" customHeight="1" spans="1:7">
      <c r="A3" s="2" t="s">
        <v>1</v>
      </c>
      <c r="B3" s="2"/>
      <c r="C3" s="2"/>
      <c r="D3" s="2" t="s">
        <v>2</v>
      </c>
      <c r="E3" s="2"/>
      <c r="F3" s="15" t="s">
        <v>3</v>
      </c>
      <c r="G3" s="15"/>
    </row>
    <row r="4" ht="18.75" customHeight="1" spans="1:7">
      <c r="A4" s="4" t="s">
        <v>4</v>
      </c>
      <c r="B4" s="5" t="s">
        <v>60</v>
      </c>
      <c r="C4" s="5" t="s">
        <v>64</v>
      </c>
      <c r="D4" s="5"/>
      <c r="E4" s="5" t="s">
        <v>283</v>
      </c>
      <c r="F4" s="5"/>
      <c r="G4" s="16" t="s">
        <v>239</v>
      </c>
    </row>
    <row r="5" ht="18" customHeight="1" spans="1:7">
      <c r="A5" s="6" t="s">
        <v>8</v>
      </c>
      <c r="B5" s="7" t="s">
        <v>26</v>
      </c>
      <c r="C5" s="9"/>
      <c r="D5" s="9"/>
      <c r="E5" s="9"/>
      <c r="F5" s="9"/>
      <c r="G5" s="17" t="s">
        <v>284</v>
      </c>
    </row>
    <row r="6" ht="18" customHeight="1" spans="1:7">
      <c r="A6" s="6" t="s">
        <v>16</v>
      </c>
      <c r="B6" s="7" t="s">
        <v>28</v>
      </c>
      <c r="C6" s="9"/>
      <c r="D6" s="9"/>
      <c r="E6" s="9"/>
      <c r="F6" s="9"/>
      <c r="G6" s="17"/>
    </row>
    <row r="7" ht="18" customHeight="1" spans="1:7">
      <c r="A7" s="6" t="s">
        <v>18</v>
      </c>
      <c r="B7" s="7" t="s">
        <v>285</v>
      </c>
      <c r="C7" s="9" t="s">
        <v>286</v>
      </c>
      <c r="D7" s="9"/>
      <c r="E7" s="9"/>
      <c r="F7" s="9"/>
      <c r="G7" s="17" t="s">
        <v>287</v>
      </c>
    </row>
    <row r="8" ht="18" customHeight="1" spans="1:7">
      <c r="A8" s="6" t="s">
        <v>20</v>
      </c>
      <c r="B8" s="7" t="s">
        <v>288</v>
      </c>
      <c r="C8" s="9"/>
      <c r="D8" s="9"/>
      <c r="E8" s="9"/>
      <c r="F8" s="9"/>
      <c r="G8" s="17" t="s">
        <v>289</v>
      </c>
    </row>
    <row r="9" ht="18" customHeight="1" spans="1:7">
      <c r="A9" s="6" t="s">
        <v>22</v>
      </c>
      <c r="B9" s="7" t="s">
        <v>30</v>
      </c>
      <c r="C9" s="9"/>
      <c r="D9" s="9"/>
      <c r="E9" s="9"/>
      <c r="F9" s="9"/>
      <c r="G9" s="17" t="s">
        <v>290</v>
      </c>
    </row>
    <row r="10" ht="18" customHeight="1" spans="1:7">
      <c r="A10" s="6" t="s">
        <v>45</v>
      </c>
      <c r="B10" s="7" t="s">
        <v>32</v>
      </c>
      <c r="C10" s="9"/>
      <c r="D10" s="9"/>
      <c r="E10" s="9"/>
      <c r="F10" s="9"/>
      <c r="G10" s="17" t="s">
        <v>291</v>
      </c>
    </row>
    <row r="11" ht="18" customHeight="1" spans="1:7">
      <c r="A11" s="6" t="s">
        <v>47</v>
      </c>
      <c r="B11" s="7" t="s">
        <v>34</v>
      </c>
      <c r="C11" s="9"/>
      <c r="D11" s="9"/>
      <c r="E11" s="9"/>
      <c r="F11" s="9"/>
      <c r="G11" s="17"/>
    </row>
    <row r="12" ht="18" customHeight="1" spans="1:7">
      <c r="A12" s="6" t="s">
        <v>49</v>
      </c>
      <c r="B12" s="7" t="s">
        <v>36</v>
      </c>
      <c r="C12" s="9"/>
      <c r="D12" s="9"/>
      <c r="E12" s="9"/>
      <c r="F12" s="9"/>
      <c r="G12" s="17"/>
    </row>
    <row r="13" ht="18" customHeight="1" spans="1:7">
      <c r="A13" s="6" t="s">
        <v>51</v>
      </c>
      <c r="B13" s="7" t="s">
        <v>38</v>
      </c>
      <c r="C13" s="9"/>
      <c r="D13" s="9"/>
      <c r="E13" s="9"/>
      <c r="F13" s="9"/>
      <c r="G13" s="17"/>
    </row>
    <row r="14" ht="18" customHeight="1" spans="1:7">
      <c r="A14" s="6" t="s">
        <v>266</v>
      </c>
      <c r="B14" s="7" t="s">
        <v>42</v>
      </c>
      <c r="C14" s="9"/>
      <c r="D14" s="9"/>
      <c r="E14" s="9"/>
      <c r="F14" s="9"/>
      <c r="G14" s="17"/>
    </row>
    <row r="15" ht="18" customHeight="1" spans="1:7">
      <c r="A15" s="6" t="s">
        <v>270</v>
      </c>
      <c r="B15" s="7" t="s">
        <v>40</v>
      </c>
      <c r="C15" s="9"/>
      <c r="D15" s="9"/>
      <c r="E15" s="9"/>
      <c r="F15" s="9"/>
      <c r="G15" s="17"/>
    </row>
    <row r="16" ht="18" customHeight="1" spans="1:7">
      <c r="A16" s="6" t="s">
        <v>264</v>
      </c>
      <c r="B16" s="7" t="s">
        <v>44</v>
      </c>
      <c r="C16" s="9"/>
      <c r="D16" s="9"/>
      <c r="E16" s="9"/>
      <c r="F16" s="9"/>
      <c r="G16" s="17"/>
    </row>
    <row r="17" ht="18" customHeight="1" spans="1:7">
      <c r="A17" s="6"/>
      <c r="B17" s="7"/>
      <c r="C17" s="9"/>
      <c r="D17" s="9"/>
      <c r="E17" s="9"/>
      <c r="F17" s="9"/>
      <c r="G17" s="17"/>
    </row>
    <row r="18" ht="18" customHeight="1" spans="1:7">
      <c r="A18" s="6"/>
      <c r="B18" s="7"/>
      <c r="C18" s="9"/>
      <c r="D18" s="9"/>
      <c r="E18" s="9"/>
      <c r="F18" s="9"/>
      <c r="G18" s="17"/>
    </row>
    <row r="19" ht="18" customHeight="1" spans="1:7">
      <c r="A19" s="6"/>
      <c r="B19" s="7"/>
      <c r="C19" s="9"/>
      <c r="D19" s="9"/>
      <c r="E19" s="9"/>
      <c r="F19" s="9"/>
      <c r="G19" s="17"/>
    </row>
    <row r="20" ht="18" customHeight="1" spans="1:7">
      <c r="A20" s="6"/>
      <c r="B20" s="7"/>
      <c r="C20" s="9"/>
      <c r="D20" s="9"/>
      <c r="E20" s="9"/>
      <c r="F20" s="9"/>
      <c r="G20" s="17"/>
    </row>
    <row r="21" ht="18" customHeight="1" spans="1:7">
      <c r="A21" s="6"/>
      <c r="B21" s="7"/>
      <c r="C21" s="9"/>
      <c r="D21" s="9"/>
      <c r="E21" s="9"/>
      <c r="F21" s="9"/>
      <c r="G21" s="17"/>
    </row>
    <row r="22" ht="18" customHeight="1" spans="1:7">
      <c r="A22" s="6"/>
      <c r="B22" s="7"/>
      <c r="C22" s="9"/>
      <c r="D22" s="9"/>
      <c r="E22" s="9"/>
      <c r="F22" s="9"/>
      <c r="G22" s="17"/>
    </row>
    <row r="23" ht="18" customHeight="1" spans="1:7">
      <c r="A23" s="6"/>
      <c r="B23" s="7"/>
      <c r="C23" s="9"/>
      <c r="D23" s="9"/>
      <c r="E23" s="9"/>
      <c r="F23" s="9"/>
      <c r="G23" s="17"/>
    </row>
    <row r="24" ht="18" customHeight="1" spans="1:7">
      <c r="A24" s="6"/>
      <c r="B24" s="7"/>
      <c r="C24" s="9"/>
      <c r="D24" s="9"/>
      <c r="E24" s="9"/>
      <c r="F24" s="9"/>
      <c r="G24" s="17"/>
    </row>
    <row r="25" ht="18" customHeight="1" spans="1:7">
      <c r="A25" s="6"/>
      <c r="B25" s="7"/>
      <c r="C25" s="9"/>
      <c r="D25" s="9"/>
      <c r="E25" s="9"/>
      <c r="F25" s="9"/>
      <c r="G25" s="17"/>
    </row>
    <row r="26" ht="18" customHeight="1" spans="1:7">
      <c r="A26" s="6"/>
      <c r="B26" s="7"/>
      <c r="C26" s="9"/>
      <c r="D26" s="9"/>
      <c r="E26" s="9"/>
      <c r="F26" s="9"/>
      <c r="G26" s="17"/>
    </row>
    <row r="27" ht="18" customHeight="1" spans="1:7">
      <c r="A27" s="6"/>
      <c r="B27" s="7"/>
      <c r="C27" s="9"/>
      <c r="D27" s="9"/>
      <c r="E27" s="9"/>
      <c r="F27" s="9"/>
      <c r="G27" s="17"/>
    </row>
    <row r="28" ht="18" customHeight="1" spans="1:7">
      <c r="A28" s="6"/>
      <c r="B28" s="7"/>
      <c r="C28" s="9"/>
      <c r="D28" s="9"/>
      <c r="E28" s="9"/>
      <c r="F28" s="9"/>
      <c r="G28" s="17"/>
    </row>
    <row r="29" ht="18" customHeight="1" spans="1:7">
      <c r="A29" s="6"/>
      <c r="B29" s="7"/>
      <c r="C29" s="9"/>
      <c r="D29" s="9"/>
      <c r="E29" s="9"/>
      <c r="F29" s="9"/>
      <c r="G29" s="17"/>
    </row>
    <row r="30" ht="18" customHeight="1" spans="1:7">
      <c r="A30" s="6"/>
      <c r="B30" s="7"/>
      <c r="C30" s="9"/>
      <c r="D30" s="9"/>
      <c r="E30" s="9"/>
      <c r="F30" s="9"/>
      <c r="G30" s="17"/>
    </row>
    <row r="31" ht="18" customHeight="1" spans="1:7">
      <c r="A31" s="6"/>
      <c r="B31" s="7"/>
      <c r="C31" s="9"/>
      <c r="D31" s="9"/>
      <c r="E31" s="9"/>
      <c r="F31" s="9"/>
      <c r="G31" s="17"/>
    </row>
    <row r="32" ht="18" customHeight="1" spans="1:7">
      <c r="A32" s="6"/>
      <c r="B32" s="7"/>
      <c r="C32" s="9"/>
      <c r="D32" s="9"/>
      <c r="E32" s="9"/>
      <c r="F32" s="9"/>
      <c r="G32" s="17"/>
    </row>
    <row r="33" ht="18" customHeight="1" spans="1:7">
      <c r="A33" s="6"/>
      <c r="B33" s="7"/>
      <c r="C33" s="9"/>
      <c r="D33" s="9"/>
      <c r="E33" s="9"/>
      <c r="F33" s="9"/>
      <c r="G33" s="17"/>
    </row>
    <row r="34" ht="18" customHeight="1" spans="1:7">
      <c r="A34" s="6"/>
      <c r="B34" s="7"/>
      <c r="C34" s="9"/>
      <c r="D34" s="9"/>
      <c r="E34" s="9"/>
      <c r="F34" s="9"/>
      <c r="G34" s="17"/>
    </row>
    <row r="35" ht="18" customHeight="1" spans="1:7">
      <c r="A35" s="6"/>
      <c r="B35" s="7"/>
      <c r="C35" s="9"/>
      <c r="D35" s="9"/>
      <c r="E35" s="9"/>
      <c r="F35" s="9"/>
      <c r="G35" s="17"/>
    </row>
    <row r="36" ht="18" customHeight="1" spans="1:7">
      <c r="A36" s="19"/>
      <c r="B36" s="11" t="s">
        <v>292</v>
      </c>
      <c r="C36" s="13"/>
      <c r="D36" s="13"/>
      <c r="E36" s="21"/>
      <c r="F36" s="21"/>
      <c r="G36" s="33" t="s">
        <v>286</v>
      </c>
    </row>
    <row r="37" ht="18" customHeight="1" spans="1:7">
      <c r="A37" s="27" t="s">
        <v>293</v>
      </c>
      <c r="B37" s="27"/>
      <c r="C37" s="27"/>
      <c r="D37" s="27"/>
      <c r="E37" s="27"/>
      <c r="F37" s="27"/>
      <c r="G37" s="27"/>
    </row>
    <row r="38" ht="18" customHeight="1" spans="1:7">
      <c r="A38" s="34"/>
      <c r="B38" s="34"/>
      <c r="C38" s="34"/>
      <c r="D38" s="34"/>
      <c r="E38" s="34"/>
      <c r="F38" s="32" t="s">
        <v>294</v>
      </c>
      <c r="G38" s="32"/>
    </row>
  </sheetData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15" workbookViewId="0">
      <selection activeCell="H35" sqref="H35"/>
    </sheetView>
  </sheetViews>
  <sheetFormatPr defaultColWidth="9" defaultRowHeight="12" outlineLevelCol="7"/>
  <cols>
    <col min="1" max="1" width="10.1714285714286" customWidth="1"/>
    <col min="2" max="2" width="26.8285714285714" customWidth="1"/>
    <col min="3" max="3" width="29.6666666666667" customWidth="1"/>
    <col min="4" max="4" width="2.17142857142857" customWidth="1"/>
    <col min="5" max="5" width="17.8285714285714" customWidth="1"/>
    <col min="6" max="6" width="0.171428571428571" customWidth="1"/>
    <col min="7" max="7" width="11.1714285714286" customWidth="1"/>
    <col min="8" max="8" width="17.6666666666667" customWidth="1"/>
  </cols>
  <sheetData>
    <row r="1" ht="39.75" customHeight="1" spans="1:8">
      <c r="A1" s="1" t="s">
        <v>295</v>
      </c>
      <c r="B1" s="1"/>
      <c r="C1" s="1"/>
      <c r="D1" s="1"/>
      <c r="E1" s="1"/>
      <c r="F1" s="1"/>
      <c r="G1" s="14"/>
      <c r="H1" s="14"/>
    </row>
    <row r="2" ht="28.5" customHeight="1" spans="1:8">
      <c r="A2" s="2" t="s">
        <v>1</v>
      </c>
      <c r="B2" s="2"/>
      <c r="C2" s="2"/>
      <c r="D2" s="3" t="s">
        <v>2</v>
      </c>
      <c r="E2" s="3"/>
      <c r="F2" s="3"/>
      <c r="G2" s="15" t="s">
        <v>3</v>
      </c>
      <c r="H2" s="15"/>
    </row>
    <row r="3" ht="28.5" customHeight="1" spans="1:8">
      <c r="A3" s="4" t="s">
        <v>4</v>
      </c>
      <c r="B3" s="5" t="s">
        <v>60</v>
      </c>
      <c r="C3" s="5" t="s">
        <v>234</v>
      </c>
      <c r="D3" s="5"/>
      <c r="E3" s="5" t="s">
        <v>296</v>
      </c>
      <c r="F3" s="5" t="s">
        <v>297</v>
      </c>
      <c r="G3" s="5"/>
      <c r="H3" s="16" t="s">
        <v>298</v>
      </c>
    </row>
    <row r="4" ht="28.5" customHeight="1" spans="1:8">
      <c r="A4" s="6" t="s">
        <v>8</v>
      </c>
      <c r="B4" s="7" t="s">
        <v>48</v>
      </c>
      <c r="C4" s="7" t="s">
        <v>299</v>
      </c>
      <c r="D4" s="7"/>
      <c r="E4" s="9">
        <v>60463.36</v>
      </c>
      <c r="F4" s="9" t="s">
        <v>270</v>
      </c>
      <c r="G4" s="9"/>
      <c r="H4" s="23"/>
    </row>
    <row r="5" ht="18" customHeight="1" spans="1:8">
      <c r="A5" s="6"/>
      <c r="B5" s="7"/>
      <c r="C5" s="7"/>
      <c r="D5" s="7"/>
      <c r="E5" s="9"/>
      <c r="F5" s="9"/>
      <c r="G5" s="9"/>
      <c r="H5" s="23"/>
    </row>
    <row r="6" ht="18" customHeight="1" spans="1:8">
      <c r="A6" s="6"/>
      <c r="B6" s="7"/>
      <c r="C6" s="7"/>
      <c r="D6" s="7"/>
      <c r="E6" s="9"/>
      <c r="F6" s="9"/>
      <c r="G6" s="9"/>
      <c r="H6" s="23"/>
    </row>
    <row r="7" ht="18" customHeight="1" spans="1:8">
      <c r="A7" s="6"/>
      <c r="B7" s="7"/>
      <c r="C7" s="7"/>
      <c r="D7" s="7"/>
      <c r="E7" s="9"/>
      <c r="F7" s="9"/>
      <c r="G7" s="9"/>
      <c r="H7" s="23"/>
    </row>
    <row r="8" ht="18" customHeight="1" spans="1:8">
      <c r="A8" s="6"/>
      <c r="B8" s="7"/>
      <c r="C8" s="7"/>
      <c r="D8" s="7"/>
      <c r="E8" s="9"/>
      <c r="F8" s="9"/>
      <c r="G8" s="9"/>
      <c r="H8" s="23"/>
    </row>
    <row r="9" ht="18" customHeight="1" spans="1:8">
      <c r="A9" s="6"/>
      <c r="B9" s="7"/>
      <c r="C9" s="7"/>
      <c r="D9" s="7"/>
      <c r="E9" s="9"/>
      <c r="F9" s="9"/>
      <c r="G9" s="9"/>
      <c r="H9" s="23"/>
    </row>
    <row r="10" ht="18" customHeight="1" spans="1:8">
      <c r="A10" s="6"/>
      <c r="B10" s="7"/>
      <c r="C10" s="7"/>
      <c r="D10" s="7"/>
      <c r="E10" s="9"/>
      <c r="F10" s="9"/>
      <c r="G10" s="9"/>
      <c r="H10" s="23"/>
    </row>
    <row r="11" ht="18" customHeight="1" spans="1:8">
      <c r="A11" s="6"/>
      <c r="B11" s="7"/>
      <c r="C11" s="7"/>
      <c r="D11" s="7"/>
      <c r="E11" s="9"/>
      <c r="F11" s="9"/>
      <c r="G11" s="9"/>
      <c r="H11" s="23"/>
    </row>
    <row r="12" ht="18" customHeight="1" spans="1:8">
      <c r="A12" s="6"/>
      <c r="B12" s="7"/>
      <c r="C12" s="7"/>
      <c r="D12" s="7"/>
      <c r="E12" s="9"/>
      <c r="F12" s="9"/>
      <c r="G12" s="9"/>
      <c r="H12" s="23"/>
    </row>
    <row r="13" ht="18" customHeight="1" spans="1:8">
      <c r="A13" s="6"/>
      <c r="B13" s="7"/>
      <c r="C13" s="7"/>
      <c r="D13" s="7"/>
      <c r="E13" s="9"/>
      <c r="F13" s="9"/>
      <c r="G13" s="9"/>
      <c r="H13" s="23"/>
    </row>
    <row r="14" ht="18" customHeight="1" spans="1:8">
      <c r="A14" s="6"/>
      <c r="B14" s="7"/>
      <c r="C14" s="7"/>
      <c r="D14" s="7"/>
      <c r="E14" s="9"/>
      <c r="F14" s="9"/>
      <c r="G14" s="9"/>
      <c r="H14" s="23"/>
    </row>
    <row r="15" ht="18" customHeight="1" spans="1:8">
      <c r="A15" s="6"/>
      <c r="B15" s="7"/>
      <c r="C15" s="7"/>
      <c r="D15" s="7"/>
      <c r="E15" s="9"/>
      <c r="F15" s="9"/>
      <c r="G15" s="9"/>
      <c r="H15" s="23"/>
    </row>
    <row r="16" ht="18" customHeight="1" spans="1:8">
      <c r="A16" s="6"/>
      <c r="B16" s="7"/>
      <c r="C16" s="7"/>
      <c r="D16" s="7"/>
      <c r="E16" s="9"/>
      <c r="F16" s="9"/>
      <c r="G16" s="9"/>
      <c r="H16" s="23"/>
    </row>
    <row r="17" ht="18" customHeight="1" spans="1:8">
      <c r="A17" s="6"/>
      <c r="B17" s="7"/>
      <c r="C17" s="7"/>
      <c r="D17" s="7"/>
      <c r="E17" s="9"/>
      <c r="F17" s="9"/>
      <c r="G17" s="9"/>
      <c r="H17" s="23"/>
    </row>
    <row r="18" ht="18" customHeight="1" spans="1:8">
      <c r="A18" s="6"/>
      <c r="B18" s="7"/>
      <c r="C18" s="7"/>
      <c r="D18" s="7"/>
      <c r="E18" s="9"/>
      <c r="F18" s="9"/>
      <c r="G18" s="9"/>
      <c r="H18" s="23"/>
    </row>
    <row r="19" ht="18" customHeight="1" spans="1:8">
      <c r="A19" s="6"/>
      <c r="B19" s="7"/>
      <c r="C19" s="7"/>
      <c r="D19" s="7"/>
      <c r="E19" s="9"/>
      <c r="F19" s="9"/>
      <c r="G19" s="9"/>
      <c r="H19" s="23"/>
    </row>
    <row r="20" ht="18" customHeight="1" spans="1:8">
      <c r="A20" s="6"/>
      <c r="B20" s="7"/>
      <c r="C20" s="7"/>
      <c r="D20" s="7"/>
      <c r="E20" s="9"/>
      <c r="F20" s="9"/>
      <c r="G20" s="9"/>
      <c r="H20" s="23"/>
    </row>
    <row r="21" ht="18" customHeight="1" spans="1:8">
      <c r="A21" s="6"/>
      <c r="B21" s="7"/>
      <c r="C21" s="7"/>
      <c r="D21" s="7"/>
      <c r="E21" s="9"/>
      <c r="F21" s="9"/>
      <c r="G21" s="9"/>
      <c r="H21" s="23"/>
    </row>
    <row r="22" ht="18" customHeight="1" spans="1:8">
      <c r="A22" s="6"/>
      <c r="B22" s="7"/>
      <c r="C22" s="7"/>
      <c r="D22" s="7"/>
      <c r="E22" s="9"/>
      <c r="F22" s="9"/>
      <c r="G22" s="9"/>
      <c r="H22" s="23"/>
    </row>
    <row r="23" ht="18" customHeight="1" spans="1:8">
      <c r="A23" s="6"/>
      <c r="B23" s="7"/>
      <c r="C23" s="7"/>
      <c r="D23" s="7"/>
      <c r="E23" s="9"/>
      <c r="F23" s="9"/>
      <c r="G23" s="9"/>
      <c r="H23" s="23"/>
    </row>
    <row r="24" ht="18" customHeight="1" spans="1:8">
      <c r="A24" s="6"/>
      <c r="B24" s="7"/>
      <c r="C24" s="7"/>
      <c r="D24" s="7"/>
      <c r="E24" s="9"/>
      <c r="F24" s="9"/>
      <c r="G24" s="9"/>
      <c r="H24" s="23"/>
    </row>
    <row r="25" ht="18" customHeight="1" spans="1:8">
      <c r="A25" s="6"/>
      <c r="B25" s="7"/>
      <c r="C25" s="7"/>
      <c r="D25" s="7"/>
      <c r="E25" s="9"/>
      <c r="F25" s="9"/>
      <c r="G25" s="9"/>
      <c r="H25" s="23"/>
    </row>
    <row r="26" ht="18" customHeight="1" spans="1:8">
      <c r="A26" s="6"/>
      <c r="B26" s="7"/>
      <c r="C26" s="7"/>
      <c r="D26" s="7"/>
      <c r="E26" s="9"/>
      <c r="F26" s="9"/>
      <c r="G26" s="9"/>
      <c r="H26" s="23"/>
    </row>
    <row r="27" ht="18" customHeight="1" spans="1:8">
      <c r="A27" s="6"/>
      <c r="B27" s="7"/>
      <c r="C27" s="7"/>
      <c r="D27" s="7"/>
      <c r="E27" s="9"/>
      <c r="F27" s="9"/>
      <c r="G27" s="9"/>
      <c r="H27" s="23"/>
    </row>
    <row r="28" ht="18" customHeight="1" spans="1:8">
      <c r="A28" s="6"/>
      <c r="B28" s="7"/>
      <c r="C28" s="7"/>
      <c r="D28" s="7"/>
      <c r="E28" s="9"/>
      <c r="F28" s="9"/>
      <c r="G28" s="9"/>
      <c r="H28" s="23"/>
    </row>
    <row r="29" ht="18" customHeight="1" spans="1:8">
      <c r="A29" s="6"/>
      <c r="B29" s="7"/>
      <c r="C29" s="7"/>
      <c r="D29" s="7"/>
      <c r="E29" s="9"/>
      <c r="F29" s="9"/>
      <c r="G29" s="9"/>
      <c r="H29" s="23"/>
    </row>
    <row r="30" ht="18" customHeight="1" spans="1:8">
      <c r="A30" s="6"/>
      <c r="B30" s="7"/>
      <c r="C30" s="7"/>
      <c r="D30" s="7"/>
      <c r="E30" s="9"/>
      <c r="F30" s="9"/>
      <c r="G30" s="9"/>
      <c r="H30" s="23"/>
    </row>
    <row r="31" ht="18" customHeight="1" spans="1:8">
      <c r="A31" s="6"/>
      <c r="B31" s="7"/>
      <c r="C31" s="7"/>
      <c r="D31" s="7"/>
      <c r="E31" s="9"/>
      <c r="F31" s="9"/>
      <c r="G31" s="9"/>
      <c r="H31" s="23"/>
    </row>
    <row r="32" ht="18" customHeight="1" spans="1:8">
      <c r="A32" s="6"/>
      <c r="B32" s="7"/>
      <c r="C32" s="7"/>
      <c r="D32" s="7"/>
      <c r="E32" s="9"/>
      <c r="F32" s="9"/>
      <c r="G32" s="9"/>
      <c r="H32" s="23"/>
    </row>
    <row r="33" ht="18" customHeight="1" spans="1:8">
      <c r="A33" s="6"/>
      <c r="B33" s="7"/>
      <c r="C33" s="7"/>
      <c r="D33" s="7"/>
      <c r="E33" s="9"/>
      <c r="F33" s="9"/>
      <c r="G33" s="9"/>
      <c r="H33" s="23"/>
    </row>
    <row r="34" ht="18" customHeight="1" spans="1:8">
      <c r="A34" s="6"/>
      <c r="B34" s="7"/>
      <c r="C34" s="7"/>
      <c r="D34" s="7"/>
      <c r="E34" s="9"/>
      <c r="F34" s="9"/>
      <c r="G34" s="9"/>
      <c r="H34" s="23"/>
    </row>
    <row r="35" ht="18" customHeight="1" spans="1:8">
      <c r="A35" s="24" t="s">
        <v>281</v>
      </c>
      <c r="B35" s="25"/>
      <c r="C35" s="25"/>
      <c r="D35" s="25"/>
      <c r="E35" s="25"/>
      <c r="F35" s="25"/>
      <c r="G35" s="25"/>
      <c r="H35" s="26"/>
    </row>
    <row r="36" ht="18" customHeight="1" spans="1:8">
      <c r="A36" s="27" t="s">
        <v>300</v>
      </c>
      <c r="B36" s="27"/>
      <c r="C36" s="27"/>
      <c r="D36" s="28" t="s">
        <v>275</v>
      </c>
      <c r="E36" s="28"/>
      <c r="F36" s="28"/>
      <c r="G36" s="28"/>
      <c r="H36" s="28"/>
    </row>
    <row r="37" ht="18" customHeight="1" spans="1:8">
      <c r="A37" s="27"/>
      <c r="B37" s="27"/>
      <c r="C37" s="27"/>
      <c r="D37" s="28"/>
      <c r="E37" s="28"/>
      <c r="F37" s="28"/>
      <c r="G37" s="29" t="s">
        <v>301</v>
      </c>
      <c r="H37" s="29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showGridLines="0" tabSelected="1" topLeftCell="A189" workbookViewId="0">
      <selection activeCell="F172" sqref="F172:I203"/>
    </sheetView>
  </sheetViews>
  <sheetFormatPr defaultColWidth="9" defaultRowHeight="12"/>
  <cols>
    <col min="1" max="1" width="7" customWidth="1"/>
    <col min="2" max="2" width="13" customWidth="1"/>
    <col min="3" max="3" width="23.8285714285714" customWidth="1"/>
    <col min="4" max="4" width="7.5047619047619" customWidth="1"/>
    <col min="5" max="5" width="13" customWidth="1"/>
    <col min="6" max="6" width="14.8285714285714" customWidth="1"/>
    <col min="7" max="7" width="5.82857142857143" customWidth="1"/>
    <col min="8" max="8" width="1.82857142857143" customWidth="1"/>
    <col min="9" max="9" width="6.82857142857143" customWidth="1"/>
    <col min="10" max="11" width="11" customWidth="1"/>
  </cols>
  <sheetData>
    <row r="1" ht="39.75" customHeight="1" spans="1:11">
      <c r="A1" s="1" t="s">
        <v>302</v>
      </c>
      <c r="B1" s="1"/>
      <c r="C1" s="1"/>
      <c r="D1" s="1"/>
      <c r="E1" s="1"/>
      <c r="F1" s="1"/>
      <c r="G1" s="1"/>
      <c r="H1" s="1"/>
      <c r="I1" s="14"/>
      <c r="J1" s="14"/>
      <c r="K1" s="14"/>
    </row>
    <row r="2" ht="28.5" customHeight="1" spans="1:11">
      <c r="A2" s="2" t="s">
        <v>1</v>
      </c>
      <c r="B2" s="2"/>
      <c r="C2" s="2"/>
      <c r="D2" s="2"/>
      <c r="E2" s="2"/>
      <c r="F2" s="2"/>
      <c r="G2" s="2"/>
      <c r="H2" s="3"/>
      <c r="I2" s="15" t="s">
        <v>303</v>
      </c>
      <c r="J2" s="15"/>
      <c r="K2" s="15"/>
    </row>
    <row r="3" ht="28.5" customHeight="1" spans="1:11">
      <c r="A3" s="4" t="s">
        <v>4</v>
      </c>
      <c r="B3" s="5" t="s">
        <v>304</v>
      </c>
      <c r="C3" s="5" t="s">
        <v>305</v>
      </c>
      <c r="D3" s="5" t="s">
        <v>306</v>
      </c>
      <c r="E3" s="5" t="s">
        <v>307</v>
      </c>
      <c r="F3" s="5" t="s">
        <v>308</v>
      </c>
      <c r="G3" s="5" t="s">
        <v>309</v>
      </c>
      <c r="H3" s="5"/>
      <c r="I3" s="5"/>
      <c r="J3" s="5" t="s">
        <v>310</v>
      </c>
      <c r="K3" s="16" t="s">
        <v>311</v>
      </c>
    </row>
    <row r="4" ht="18" customHeight="1" spans="1:11">
      <c r="A4" s="6">
        <v>1</v>
      </c>
      <c r="B4" s="7" t="s">
        <v>312</v>
      </c>
      <c r="C4" s="7" t="s">
        <v>313</v>
      </c>
      <c r="D4" s="8" t="s">
        <v>314</v>
      </c>
      <c r="E4" s="9">
        <v>19.0739</v>
      </c>
      <c r="F4" s="9"/>
      <c r="G4" s="9"/>
      <c r="H4" s="9"/>
      <c r="I4" s="9"/>
      <c r="J4" s="7"/>
      <c r="K4" s="17"/>
    </row>
    <row r="5" ht="18" customHeight="1" spans="1:11">
      <c r="A5" s="6">
        <v>2</v>
      </c>
      <c r="B5" s="7" t="s">
        <v>315</v>
      </c>
      <c r="C5" s="7" t="s">
        <v>52</v>
      </c>
      <c r="D5" s="8" t="s">
        <v>316</v>
      </c>
      <c r="E5" s="9">
        <v>7598.7009</v>
      </c>
      <c r="F5" s="9"/>
      <c r="G5" s="9"/>
      <c r="H5" s="9"/>
      <c r="I5" s="9"/>
      <c r="J5" s="7"/>
      <c r="K5" s="17"/>
    </row>
    <row r="6" ht="28.5" customHeight="1" spans="1:11">
      <c r="A6" s="6">
        <v>3</v>
      </c>
      <c r="B6" s="7" t="s">
        <v>317</v>
      </c>
      <c r="C6" s="7" t="s">
        <v>318</v>
      </c>
      <c r="D6" s="8" t="s">
        <v>319</v>
      </c>
      <c r="E6" s="9">
        <v>2.8791</v>
      </c>
      <c r="F6" s="9"/>
      <c r="G6" s="9"/>
      <c r="H6" s="9"/>
      <c r="I6" s="9"/>
      <c r="J6" s="7"/>
      <c r="K6" s="17"/>
    </row>
    <row r="7" ht="18" customHeight="1" spans="1:11">
      <c r="A7" s="6">
        <v>4</v>
      </c>
      <c r="B7" s="7" t="s">
        <v>320</v>
      </c>
      <c r="C7" s="7" t="s">
        <v>321</v>
      </c>
      <c r="D7" s="8" t="s">
        <v>319</v>
      </c>
      <c r="E7" s="9">
        <v>0.0765</v>
      </c>
      <c r="F7" s="9"/>
      <c r="G7" s="9"/>
      <c r="H7" s="9"/>
      <c r="I7" s="9"/>
      <c r="J7" s="7"/>
      <c r="K7" s="17"/>
    </row>
    <row r="8" ht="18" customHeight="1" spans="1:11">
      <c r="A8" s="6">
        <v>5</v>
      </c>
      <c r="B8" s="7" t="s">
        <v>322</v>
      </c>
      <c r="C8" s="7" t="s">
        <v>323</v>
      </c>
      <c r="D8" s="8" t="s">
        <v>319</v>
      </c>
      <c r="E8" s="9">
        <v>0.0648</v>
      </c>
      <c r="F8" s="9"/>
      <c r="G8" s="9"/>
      <c r="H8" s="9"/>
      <c r="I8" s="9"/>
      <c r="J8" s="7"/>
      <c r="K8" s="17"/>
    </row>
    <row r="9" ht="18" customHeight="1" spans="1:11">
      <c r="A9" s="6">
        <v>6</v>
      </c>
      <c r="B9" s="7" t="s">
        <v>324</v>
      </c>
      <c r="C9" s="7" t="s">
        <v>325</v>
      </c>
      <c r="D9" s="8" t="s">
        <v>319</v>
      </c>
      <c r="E9" s="9">
        <v>0.018</v>
      </c>
      <c r="F9" s="9"/>
      <c r="G9" s="9"/>
      <c r="H9" s="9"/>
      <c r="I9" s="9"/>
      <c r="J9" s="7"/>
      <c r="K9" s="17"/>
    </row>
    <row r="10" ht="18" customHeight="1" spans="1:11">
      <c r="A10" s="6">
        <v>7</v>
      </c>
      <c r="B10" s="7" t="s">
        <v>326</v>
      </c>
      <c r="C10" s="7" t="s">
        <v>327</v>
      </c>
      <c r="D10" s="8" t="s">
        <v>319</v>
      </c>
      <c r="E10" s="9">
        <v>0.012</v>
      </c>
      <c r="F10" s="9"/>
      <c r="G10" s="9"/>
      <c r="H10" s="9"/>
      <c r="I10" s="9"/>
      <c r="J10" s="7"/>
      <c r="K10" s="17"/>
    </row>
    <row r="11" ht="18" customHeight="1" spans="1:11">
      <c r="A11" s="6">
        <v>8</v>
      </c>
      <c r="B11" s="7" t="s">
        <v>328</v>
      </c>
      <c r="C11" s="7" t="s">
        <v>329</v>
      </c>
      <c r="D11" s="8" t="s">
        <v>330</v>
      </c>
      <c r="E11" s="9">
        <v>6.682</v>
      </c>
      <c r="F11" s="9"/>
      <c r="G11" s="9"/>
      <c r="H11" s="9"/>
      <c r="I11" s="9"/>
      <c r="J11" s="7"/>
      <c r="K11" s="17"/>
    </row>
    <row r="12" ht="18" customHeight="1" spans="1:11">
      <c r="A12" s="6">
        <v>9</v>
      </c>
      <c r="B12" s="7" t="s">
        <v>331</v>
      </c>
      <c r="C12" s="7" t="s">
        <v>332</v>
      </c>
      <c r="D12" s="8" t="s">
        <v>319</v>
      </c>
      <c r="E12" s="9">
        <v>0.64</v>
      </c>
      <c r="F12" s="9"/>
      <c r="G12" s="9"/>
      <c r="H12" s="9"/>
      <c r="I12" s="9"/>
      <c r="J12" s="7"/>
      <c r="K12" s="17"/>
    </row>
    <row r="13" ht="28.5" customHeight="1" spans="1:11">
      <c r="A13" s="6">
        <v>10</v>
      </c>
      <c r="B13" s="7" t="s">
        <v>333</v>
      </c>
      <c r="C13" s="7" t="s">
        <v>334</v>
      </c>
      <c r="D13" s="8" t="s">
        <v>72</v>
      </c>
      <c r="E13" s="9">
        <v>3.96</v>
      </c>
      <c r="F13" s="9"/>
      <c r="G13" s="9"/>
      <c r="H13" s="9"/>
      <c r="I13" s="9"/>
      <c r="J13" s="7"/>
      <c r="K13" s="17"/>
    </row>
    <row r="14" ht="18" customHeight="1" spans="1:11">
      <c r="A14" s="6">
        <v>11</v>
      </c>
      <c r="B14" s="7" t="s">
        <v>335</v>
      </c>
      <c r="C14" s="7" t="s">
        <v>336</v>
      </c>
      <c r="D14" s="8" t="s">
        <v>72</v>
      </c>
      <c r="E14" s="9">
        <v>8.405</v>
      </c>
      <c r="F14" s="9"/>
      <c r="G14" s="9"/>
      <c r="H14" s="9"/>
      <c r="I14" s="9"/>
      <c r="J14" s="7"/>
      <c r="K14" s="17"/>
    </row>
    <row r="15" ht="18" customHeight="1" spans="1:11">
      <c r="A15" s="6">
        <v>12</v>
      </c>
      <c r="B15" s="7" t="s">
        <v>337</v>
      </c>
      <c r="C15" s="7" t="s">
        <v>338</v>
      </c>
      <c r="D15" s="8" t="s">
        <v>319</v>
      </c>
      <c r="E15" s="9">
        <v>2.6305</v>
      </c>
      <c r="F15" s="9"/>
      <c r="G15" s="9"/>
      <c r="H15" s="9"/>
      <c r="I15" s="9"/>
      <c r="J15" s="7"/>
      <c r="K15" s="17"/>
    </row>
    <row r="16" ht="18" customHeight="1" spans="1:11">
      <c r="A16" s="6">
        <v>13</v>
      </c>
      <c r="B16" s="7" t="s">
        <v>339</v>
      </c>
      <c r="C16" s="7" t="s">
        <v>340</v>
      </c>
      <c r="D16" s="8" t="s">
        <v>319</v>
      </c>
      <c r="E16" s="9">
        <v>1.1254</v>
      </c>
      <c r="F16" s="9"/>
      <c r="G16" s="9"/>
      <c r="H16" s="9"/>
      <c r="I16" s="9"/>
      <c r="J16" s="7"/>
      <c r="K16" s="17"/>
    </row>
    <row r="17" ht="18" customHeight="1" spans="1:11">
      <c r="A17" s="6">
        <v>14</v>
      </c>
      <c r="B17" s="7" t="s">
        <v>341</v>
      </c>
      <c r="C17" s="7" t="s">
        <v>342</v>
      </c>
      <c r="D17" s="8" t="s">
        <v>343</v>
      </c>
      <c r="E17" s="9">
        <v>5.658</v>
      </c>
      <c r="F17" s="9"/>
      <c r="G17" s="9"/>
      <c r="H17" s="9"/>
      <c r="I17" s="9"/>
      <c r="J17" s="7"/>
      <c r="K17" s="17"/>
    </row>
    <row r="18" ht="28.5" customHeight="1" spans="1:11">
      <c r="A18" s="6">
        <v>15</v>
      </c>
      <c r="B18" s="7" t="s">
        <v>344</v>
      </c>
      <c r="C18" s="7" t="s">
        <v>345</v>
      </c>
      <c r="D18" s="8" t="s">
        <v>343</v>
      </c>
      <c r="E18" s="9">
        <v>14.688</v>
      </c>
      <c r="F18" s="9"/>
      <c r="G18" s="9"/>
      <c r="H18" s="9"/>
      <c r="I18" s="9"/>
      <c r="J18" s="7"/>
      <c r="K18" s="17"/>
    </row>
    <row r="19" ht="18" customHeight="1" spans="1:11">
      <c r="A19" s="6">
        <v>16</v>
      </c>
      <c r="B19" s="7" t="s">
        <v>346</v>
      </c>
      <c r="C19" s="7" t="s">
        <v>347</v>
      </c>
      <c r="D19" s="8" t="s">
        <v>319</v>
      </c>
      <c r="E19" s="9">
        <v>0.01</v>
      </c>
      <c r="F19" s="9"/>
      <c r="G19" s="9"/>
      <c r="H19" s="9"/>
      <c r="I19" s="9"/>
      <c r="J19" s="7"/>
      <c r="K19" s="17"/>
    </row>
    <row r="20" ht="18" customHeight="1" spans="1:11">
      <c r="A20" s="6">
        <v>17</v>
      </c>
      <c r="B20" s="7" t="s">
        <v>348</v>
      </c>
      <c r="C20" s="7" t="s">
        <v>349</v>
      </c>
      <c r="D20" s="8" t="s">
        <v>343</v>
      </c>
      <c r="E20" s="9">
        <v>0.412</v>
      </c>
      <c r="F20" s="9"/>
      <c r="G20" s="9"/>
      <c r="H20" s="9"/>
      <c r="I20" s="9"/>
      <c r="J20" s="7"/>
      <c r="K20" s="17"/>
    </row>
    <row r="21" ht="28.5" customHeight="1" spans="1:11">
      <c r="A21" s="6">
        <v>18</v>
      </c>
      <c r="B21" s="7" t="s">
        <v>350</v>
      </c>
      <c r="C21" s="7" t="s">
        <v>351</v>
      </c>
      <c r="D21" s="8" t="s">
        <v>343</v>
      </c>
      <c r="E21" s="9">
        <v>1.545</v>
      </c>
      <c r="F21" s="9"/>
      <c r="G21" s="9"/>
      <c r="H21" s="9"/>
      <c r="I21" s="9"/>
      <c r="J21" s="7"/>
      <c r="K21" s="17"/>
    </row>
    <row r="22" ht="28.5" customHeight="1" spans="1:11">
      <c r="A22" s="6">
        <v>19</v>
      </c>
      <c r="B22" s="7" t="s">
        <v>352</v>
      </c>
      <c r="C22" s="7" t="s">
        <v>353</v>
      </c>
      <c r="D22" s="8" t="s">
        <v>343</v>
      </c>
      <c r="E22" s="9">
        <v>5.2</v>
      </c>
      <c r="F22" s="9"/>
      <c r="G22" s="9"/>
      <c r="H22" s="9"/>
      <c r="I22" s="9"/>
      <c r="J22" s="7"/>
      <c r="K22" s="17"/>
    </row>
    <row r="23" ht="28.5" customHeight="1" spans="1:11">
      <c r="A23" s="6">
        <v>20</v>
      </c>
      <c r="B23" s="7" t="s">
        <v>354</v>
      </c>
      <c r="C23" s="7" t="s">
        <v>355</v>
      </c>
      <c r="D23" s="8" t="s">
        <v>343</v>
      </c>
      <c r="E23" s="9">
        <v>1.01</v>
      </c>
      <c r="F23" s="9"/>
      <c r="G23" s="9"/>
      <c r="H23" s="9"/>
      <c r="I23" s="9"/>
      <c r="J23" s="7"/>
      <c r="K23" s="17"/>
    </row>
    <row r="24" ht="18" customHeight="1" spans="1:11">
      <c r="A24" s="6">
        <v>21</v>
      </c>
      <c r="B24" s="7" t="s">
        <v>356</v>
      </c>
      <c r="C24" s="7" t="s">
        <v>357</v>
      </c>
      <c r="D24" s="8" t="s">
        <v>343</v>
      </c>
      <c r="E24" s="9">
        <v>0.408</v>
      </c>
      <c r="F24" s="9"/>
      <c r="G24" s="9"/>
      <c r="H24" s="9"/>
      <c r="I24" s="9"/>
      <c r="J24" s="7"/>
      <c r="K24" s="17"/>
    </row>
    <row r="25" ht="18" customHeight="1" spans="1:11">
      <c r="A25" s="6">
        <v>22</v>
      </c>
      <c r="B25" s="7" t="s">
        <v>358</v>
      </c>
      <c r="C25" s="7" t="s">
        <v>359</v>
      </c>
      <c r="D25" s="8" t="s">
        <v>343</v>
      </c>
      <c r="E25" s="9">
        <v>6.38</v>
      </c>
      <c r="F25" s="9"/>
      <c r="G25" s="9"/>
      <c r="H25" s="9"/>
      <c r="I25" s="9"/>
      <c r="J25" s="7"/>
      <c r="K25" s="17"/>
    </row>
    <row r="26" ht="18" customHeight="1" spans="1:11">
      <c r="A26" s="6">
        <v>23</v>
      </c>
      <c r="B26" s="7" t="s">
        <v>360</v>
      </c>
      <c r="C26" s="7" t="s">
        <v>361</v>
      </c>
      <c r="D26" s="8" t="s">
        <v>343</v>
      </c>
      <c r="E26" s="9">
        <v>0.0565</v>
      </c>
      <c r="F26" s="9"/>
      <c r="G26" s="9"/>
      <c r="H26" s="9"/>
      <c r="I26" s="9"/>
      <c r="J26" s="7"/>
      <c r="K26" s="17"/>
    </row>
    <row r="27" ht="18" customHeight="1" spans="1:11">
      <c r="A27" s="6">
        <v>24</v>
      </c>
      <c r="B27" s="7" t="s">
        <v>362</v>
      </c>
      <c r="C27" s="7" t="s">
        <v>363</v>
      </c>
      <c r="D27" s="8" t="s">
        <v>343</v>
      </c>
      <c r="E27" s="9">
        <v>1.5337</v>
      </c>
      <c r="F27" s="9"/>
      <c r="G27" s="9"/>
      <c r="H27" s="9"/>
      <c r="I27" s="9"/>
      <c r="J27" s="7"/>
      <c r="K27" s="17"/>
    </row>
    <row r="28" ht="18" customHeight="1" spans="1:11">
      <c r="A28" s="6">
        <v>25</v>
      </c>
      <c r="B28" s="7" t="s">
        <v>364</v>
      </c>
      <c r="C28" s="7" t="s">
        <v>365</v>
      </c>
      <c r="D28" s="8" t="s">
        <v>343</v>
      </c>
      <c r="E28" s="9">
        <v>14.1751</v>
      </c>
      <c r="F28" s="9"/>
      <c r="G28" s="9"/>
      <c r="H28" s="9"/>
      <c r="I28" s="9"/>
      <c r="J28" s="7"/>
      <c r="K28" s="17"/>
    </row>
    <row r="29" ht="18" customHeight="1" spans="1:11">
      <c r="A29" s="6">
        <v>26</v>
      </c>
      <c r="B29" s="7" t="s">
        <v>366</v>
      </c>
      <c r="C29" s="7" t="s">
        <v>367</v>
      </c>
      <c r="D29" s="8" t="s">
        <v>88</v>
      </c>
      <c r="E29" s="9">
        <v>1.05</v>
      </c>
      <c r="F29" s="9"/>
      <c r="G29" s="9"/>
      <c r="H29" s="9"/>
      <c r="I29" s="9"/>
      <c r="J29" s="7"/>
      <c r="K29" s="17"/>
    </row>
    <row r="30" ht="18" customHeight="1" spans="1:11">
      <c r="A30" s="6">
        <v>27</v>
      </c>
      <c r="B30" s="7" t="s">
        <v>368</v>
      </c>
      <c r="C30" s="7" t="s">
        <v>369</v>
      </c>
      <c r="D30" s="8" t="s">
        <v>370</v>
      </c>
      <c r="E30" s="9">
        <v>26.8947</v>
      </c>
      <c r="F30" s="9"/>
      <c r="G30" s="9"/>
      <c r="H30" s="9"/>
      <c r="I30" s="9"/>
      <c r="J30" s="7"/>
      <c r="K30" s="17"/>
    </row>
    <row r="31" ht="18" customHeight="1" spans="1:11">
      <c r="A31" s="6">
        <v>28</v>
      </c>
      <c r="B31" s="7" t="s">
        <v>371</v>
      </c>
      <c r="C31" s="7" t="s">
        <v>372</v>
      </c>
      <c r="D31" s="8" t="s">
        <v>373</v>
      </c>
      <c r="E31" s="9">
        <v>0.6561</v>
      </c>
      <c r="F31" s="9"/>
      <c r="G31" s="9"/>
      <c r="H31" s="9"/>
      <c r="I31" s="9"/>
      <c r="J31" s="7"/>
      <c r="K31" s="17"/>
    </row>
    <row r="32" ht="18" customHeight="1" spans="1:11">
      <c r="A32" s="6">
        <v>29</v>
      </c>
      <c r="B32" s="7" t="s">
        <v>374</v>
      </c>
      <c r="C32" s="7" t="s">
        <v>375</v>
      </c>
      <c r="D32" s="8" t="s">
        <v>373</v>
      </c>
      <c r="E32" s="9">
        <v>1.7215</v>
      </c>
      <c r="F32" s="9"/>
      <c r="G32" s="9"/>
      <c r="H32" s="9"/>
      <c r="I32" s="9"/>
      <c r="J32" s="7"/>
      <c r="K32" s="17"/>
    </row>
    <row r="33" ht="28.5" customHeight="1" spans="1:11">
      <c r="A33" s="6">
        <v>30</v>
      </c>
      <c r="B33" s="7" t="s">
        <v>376</v>
      </c>
      <c r="C33" s="7" t="s">
        <v>377</v>
      </c>
      <c r="D33" s="8" t="s">
        <v>319</v>
      </c>
      <c r="E33" s="9">
        <v>0.005</v>
      </c>
      <c r="F33" s="9"/>
      <c r="G33" s="9"/>
      <c r="H33" s="9"/>
      <c r="I33" s="9"/>
      <c r="J33" s="7"/>
      <c r="K33" s="17"/>
    </row>
    <row r="34" ht="18" customHeight="1" spans="1:11">
      <c r="A34" s="10">
        <v>31</v>
      </c>
      <c r="B34" s="11" t="s">
        <v>378</v>
      </c>
      <c r="C34" s="11" t="s">
        <v>379</v>
      </c>
      <c r="D34" s="12" t="s">
        <v>319</v>
      </c>
      <c r="E34" s="13">
        <v>0.26</v>
      </c>
      <c r="F34" s="13"/>
      <c r="G34" s="13"/>
      <c r="H34" s="13"/>
      <c r="I34" s="13"/>
      <c r="J34" s="11"/>
      <c r="K34" s="18"/>
    </row>
    <row r="35" ht="39.75" customHeight="1" spans="1:11">
      <c r="A35" s="1" t="s">
        <v>302</v>
      </c>
      <c r="B35" s="1"/>
      <c r="C35" s="1"/>
      <c r="D35" s="1"/>
      <c r="E35" s="1"/>
      <c r="F35" s="1"/>
      <c r="G35" s="1"/>
      <c r="H35" s="1"/>
      <c r="I35" s="14"/>
      <c r="J35" s="14"/>
      <c r="K35" s="14"/>
    </row>
    <row r="36" ht="28.5" customHeight="1" spans="1:11">
      <c r="A36" s="2" t="s">
        <v>1</v>
      </c>
      <c r="B36" s="2"/>
      <c r="C36" s="2"/>
      <c r="D36" s="2"/>
      <c r="E36" s="2"/>
      <c r="F36" s="2"/>
      <c r="G36" s="2"/>
      <c r="H36" s="3"/>
      <c r="I36" s="15" t="s">
        <v>380</v>
      </c>
      <c r="J36" s="15"/>
      <c r="K36" s="15"/>
    </row>
    <row r="37" ht="28.5" customHeight="1" spans="1:11">
      <c r="A37" s="4" t="s">
        <v>4</v>
      </c>
      <c r="B37" s="5" t="s">
        <v>304</v>
      </c>
      <c r="C37" s="5" t="s">
        <v>305</v>
      </c>
      <c r="D37" s="5" t="s">
        <v>306</v>
      </c>
      <c r="E37" s="5" t="s">
        <v>307</v>
      </c>
      <c r="F37" s="5" t="s">
        <v>308</v>
      </c>
      <c r="G37" s="5" t="s">
        <v>309</v>
      </c>
      <c r="H37" s="5"/>
      <c r="I37" s="5"/>
      <c r="J37" s="5" t="s">
        <v>310</v>
      </c>
      <c r="K37" s="16" t="s">
        <v>311</v>
      </c>
    </row>
    <row r="38" ht="18" customHeight="1" spans="1:11">
      <c r="A38" s="6">
        <v>32</v>
      </c>
      <c r="B38" s="7" t="s">
        <v>381</v>
      </c>
      <c r="C38" s="7" t="s">
        <v>382</v>
      </c>
      <c r="D38" s="8" t="s">
        <v>319</v>
      </c>
      <c r="E38" s="9">
        <v>0.1387</v>
      </c>
      <c r="F38" s="9"/>
      <c r="G38" s="9"/>
      <c r="H38" s="9"/>
      <c r="I38" s="9"/>
      <c r="J38" s="7"/>
      <c r="K38" s="17"/>
    </row>
    <row r="39" ht="18" customHeight="1" spans="1:11">
      <c r="A39" s="6">
        <v>33</v>
      </c>
      <c r="B39" s="7" t="s">
        <v>383</v>
      </c>
      <c r="C39" s="7" t="s">
        <v>384</v>
      </c>
      <c r="D39" s="8" t="s">
        <v>319</v>
      </c>
      <c r="E39" s="9">
        <v>1.3308</v>
      </c>
      <c r="F39" s="9"/>
      <c r="G39" s="9"/>
      <c r="H39" s="9"/>
      <c r="I39" s="9"/>
      <c r="J39" s="7"/>
      <c r="K39" s="17"/>
    </row>
    <row r="40" ht="18" customHeight="1" spans="1:11">
      <c r="A40" s="6">
        <v>34</v>
      </c>
      <c r="B40" s="7" t="s">
        <v>385</v>
      </c>
      <c r="C40" s="7" t="s">
        <v>386</v>
      </c>
      <c r="D40" s="8" t="s">
        <v>88</v>
      </c>
      <c r="E40" s="9">
        <v>0.024</v>
      </c>
      <c r="F40" s="9"/>
      <c r="G40" s="9"/>
      <c r="H40" s="9"/>
      <c r="I40" s="9"/>
      <c r="J40" s="7"/>
      <c r="K40" s="17"/>
    </row>
    <row r="41" ht="18" customHeight="1" spans="1:11">
      <c r="A41" s="6">
        <v>35</v>
      </c>
      <c r="B41" s="7" t="s">
        <v>387</v>
      </c>
      <c r="C41" s="7" t="s">
        <v>388</v>
      </c>
      <c r="D41" s="8" t="s">
        <v>88</v>
      </c>
      <c r="E41" s="9">
        <v>0.4114</v>
      </c>
      <c r="F41" s="9"/>
      <c r="G41" s="9"/>
      <c r="H41" s="9"/>
      <c r="I41" s="9"/>
      <c r="J41" s="7"/>
      <c r="K41" s="17"/>
    </row>
    <row r="42" ht="18" customHeight="1" spans="1:11">
      <c r="A42" s="6">
        <v>36</v>
      </c>
      <c r="B42" s="7" t="s">
        <v>389</v>
      </c>
      <c r="C42" s="7" t="s">
        <v>390</v>
      </c>
      <c r="D42" s="8" t="s">
        <v>88</v>
      </c>
      <c r="E42" s="9">
        <v>0.182</v>
      </c>
      <c r="F42" s="9"/>
      <c r="G42" s="9"/>
      <c r="H42" s="9"/>
      <c r="I42" s="9"/>
      <c r="J42" s="7"/>
      <c r="K42" s="17"/>
    </row>
    <row r="43" ht="18" customHeight="1" spans="1:11">
      <c r="A43" s="6">
        <v>37</v>
      </c>
      <c r="B43" s="7" t="s">
        <v>391</v>
      </c>
      <c r="C43" s="7" t="s">
        <v>392</v>
      </c>
      <c r="D43" s="8" t="s">
        <v>393</v>
      </c>
      <c r="E43" s="9">
        <v>11.9485</v>
      </c>
      <c r="F43" s="9"/>
      <c r="G43" s="9"/>
      <c r="H43" s="9"/>
      <c r="I43" s="9"/>
      <c r="J43" s="7"/>
      <c r="K43" s="17"/>
    </row>
    <row r="44" ht="18" customHeight="1" spans="1:11">
      <c r="A44" s="6">
        <v>38</v>
      </c>
      <c r="B44" s="7" t="s">
        <v>394</v>
      </c>
      <c r="C44" s="7" t="s">
        <v>395</v>
      </c>
      <c r="D44" s="8" t="s">
        <v>88</v>
      </c>
      <c r="E44" s="9">
        <v>0.0102</v>
      </c>
      <c r="F44" s="9"/>
      <c r="G44" s="9"/>
      <c r="H44" s="9"/>
      <c r="I44" s="9"/>
      <c r="J44" s="7"/>
      <c r="K44" s="17"/>
    </row>
    <row r="45" ht="28.5" customHeight="1" spans="1:11">
      <c r="A45" s="6">
        <v>39</v>
      </c>
      <c r="B45" s="7" t="s">
        <v>396</v>
      </c>
      <c r="C45" s="7" t="s">
        <v>397</v>
      </c>
      <c r="D45" s="8" t="s">
        <v>398</v>
      </c>
      <c r="E45" s="9">
        <v>0.2561</v>
      </c>
      <c r="F45" s="9"/>
      <c r="G45" s="9"/>
      <c r="H45" s="9"/>
      <c r="I45" s="9"/>
      <c r="J45" s="7"/>
      <c r="K45" s="17"/>
    </row>
    <row r="46" ht="28.5" customHeight="1" spans="1:11">
      <c r="A46" s="6">
        <v>40</v>
      </c>
      <c r="B46" s="7" t="s">
        <v>399</v>
      </c>
      <c r="C46" s="7" t="s">
        <v>397</v>
      </c>
      <c r="D46" s="8" t="s">
        <v>319</v>
      </c>
      <c r="E46" s="9">
        <v>2.2</v>
      </c>
      <c r="F46" s="9"/>
      <c r="G46" s="9"/>
      <c r="H46" s="9"/>
      <c r="I46" s="9"/>
      <c r="J46" s="7"/>
      <c r="K46" s="17"/>
    </row>
    <row r="47" ht="18" customHeight="1" spans="1:11">
      <c r="A47" s="6">
        <v>41</v>
      </c>
      <c r="B47" s="7" t="s">
        <v>400</v>
      </c>
      <c r="C47" s="7" t="s">
        <v>401</v>
      </c>
      <c r="D47" s="8" t="s">
        <v>319</v>
      </c>
      <c r="E47" s="9">
        <v>0.009</v>
      </c>
      <c r="F47" s="9"/>
      <c r="G47" s="9"/>
      <c r="H47" s="9"/>
      <c r="I47" s="9"/>
      <c r="J47" s="7"/>
      <c r="K47" s="17"/>
    </row>
    <row r="48" ht="18" customHeight="1" spans="1:11">
      <c r="A48" s="6">
        <v>42</v>
      </c>
      <c r="B48" s="7" t="s">
        <v>402</v>
      </c>
      <c r="C48" s="7" t="s">
        <v>403</v>
      </c>
      <c r="D48" s="8" t="s">
        <v>404</v>
      </c>
      <c r="E48" s="9">
        <v>0.8985</v>
      </c>
      <c r="F48" s="9"/>
      <c r="G48" s="9"/>
      <c r="H48" s="9"/>
      <c r="I48" s="9"/>
      <c r="J48" s="7"/>
      <c r="K48" s="17"/>
    </row>
    <row r="49" ht="18" customHeight="1" spans="1:11">
      <c r="A49" s="6">
        <v>43</v>
      </c>
      <c r="B49" s="7" t="s">
        <v>405</v>
      </c>
      <c r="C49" s="7" t="s">
        <v>406</v>
      </c>
      <c r="D49" s="8" t="s">
        <v>404</v>
      </c>
      <c r="E49" s="9">
        <v>0.0185</v>
      </c>
      <c r="F49" s="9"/>
      <c r="G49" s="9"/>
      <c r="H49" s="9"/>
      <c r="I49" s="9"/>
      <c r="J49" s="7"/>
      <c r="K49" s="17"/>
    </row>
    <row r="50" ht="18" customHeight="1" spans="1:11">
      <c r="A50" s="6">
        <v>44</v>
      </c>
      <c r="B50" s="7" t="s">
        <v>407</v>
      </c>
      <c r="C50" s="7" t="s">
        <v>408</v>
      </c>
      <c r="D50" s="8" t="s">
        <v>409</v>
      </c>
      <c r="E50" s="9">
        <v>0.808</v>
      </c>
      <c r="F50" s="9"/>
      <c r="G50" s="9"/>
      <c r="H50" s="9"/>
      <c r="I50" s="9"/>
      <c r="J50" s="7"/>
      <c r="K50" s="17"/>
    </row>
    <row r="51" ht="28.5" customHeight="1" spans="1:11">
      <c r="A51" s="6">
        <v>45</v>
      </c>
      <c r="B51" s="7" t="s">
        <v>410</v>
      </c>
      <c r="C51" s="7" t="s">
        <v>411</v>
      </c>
      <c r="D51" s="8" t="s">
        <v>409</v>
      </c>
      <c r="E51" s="9">
        <v>0.016</v>
      </c>
      <c r="F51" s="9"/>
      <c r="G51" s="9"/>
      <c r="H51" s="9"/>
      <c r="I51" s="9"/>
      <c r="J51" s="7"/>
      <c r="K51" s="17"/>
    </row>
    <row r="52" ht="18" customHeight="1" spans="1:11">
      <c r="A52" s="6">
        <v>46</v>
      </c>
      <c r="B52" s="7" t="s">
        <v>412</v>
      </c>
      <c r="C52" s="7" t="s">
        <v>413</v>
      </c>
      <c r="D52" s="8" t="s">
        <v>319</v>
      </c>
      <c r="E52" s="9">
        <v>0.9315</v>
      </c>
      <c r="F52" s="9"/>
      <c r="G52" s="9"/>
      <c r="H52" s="9"/>
      <c r="I52" s="9"/>
      <c r="J52" s="7"/>
      <c r="K52" s="17"/>
    </row>
    <row r="53" ht="18" customHeight="1" spans="1:11">
      <c r="A53" s="6">
        <v>47</v>
      </c>
      <c r="B53" s="7" t="s">
        <v>414</v>
      </c>
      <c r="C53" s="7" t="s">
        <v>415</v>
      </c>
      <c r="D53" s="8" t="s">
        <v>319</v>
      </c>
      <c r="E53" s="9">
        <v>0.01</v>
      </c>
      <c r="F53" s="9"/>
      <c r="G53" s="9"/>
      <c r="H53" s="9"/>
      <c r="I53" s="9"/>
      <c r="J53" s="7"/>
      <c r="K53" s="17"/>
    </row>
    <row r="54" ht="18" customHeight="1" spans="1:11">
      <c r="A54" s="6">
        <v>48</v>
      </c>
      <c r="B54" s="7" t="s">
        <v>416</v>
      </c>
      <c r="C54" s="7" t="s">
        <v>417</v>
      </c>
      <c r="D54" s="8" t="s">
        <v>319</v>
      </c>
      <c r="E54" s="9">
        <v>0.03</v>
      </c>
      <c r="F54" s="9"/>
      <c r="G54" s="9"/>
      <c r="H54" s="9"/>
      <c r="I54" s="9"/>
      <c r="J54" s="7"/>
      <c r="K54" s="17"/>
    </row>
    <row r="55" ht="18" customHeight="1" spans="1:11">
      <c r="A55" s="6">
        <v>49</v>
      </c>
      <c r="B55" s="7" t="s">
        <v>418</v>
      </c>
      <c r="C55" s="7" t="s">
        <v>419</v>
      </c>
      <c r="D55" s="8" t="s">
        <v>319</v>
      </c>
      <c r="E55" s="9">
        <v>2.0907</v>
      </c>
      <c r="F55" s="9"/>
      <c r="G55" s="9"/>
      <c r="H55" s="9"/>
      <c r="I55" s="9"/>
      <c r="J55" s="7"/>
      <c r="K55" s="17"/>
    </row>
    <row r="56" ht="18" customHeight="1" spans="1:11">
      <c r="A56" s="6">
        <v>50</v>
      </c>
      <c r="B56" s="7" t="s">
        <v>420</v>
      </c>
      <c r="C56" s="7" t="s">
        <v>421</v>
      </c>
      <c r="D56" s="8" t="s">
        <v>319</v>
      </c>
      <c r="E56" s="9">
        <v>0.0064</v>
      </c>
      <c r="F56" s="9"/>
      <c r="G56" s="9"/>
      <c r="H56" s="9"/>
      <c r="I56" s="9"/>
      <c r="J56" s="7"/>
      <c r="K56" s="17"/>
    </row>
    <row r="57" ht="18" customHeight="1" spans="1:11">
      <c r="A57" s="6">
        <v>51</v>
      </c>
      <c r="B57" s="7" t="s">
        <v>422</v>
      </c>
      <c r="C57" s="7" t="s">
        <v>423</v>
      </c>
      <c r="D57" s="8" t="s">
        <v>424</v>
      </c>
      <c r="E57" s="9">
        <v>0.8</v>
      </c>
      <c r="F57" s="9"/>
      <c r="G57" s="9"/>
      <c r="H57" s="9"/>
      <c r="I57" s="9"/>
      <c r="J57" s="7"/>
      <c r="K57" s="17"/>
    </row>
    <row r="58" ht="18" customHeight="1" spans="1:11">
      <c r="A58" s="6">
        <v>52</v>
      </c>
      <c r="B58" s="7" t="s">
        <v>425</v>
      </c>
      <c r="C58" s="7" t="s">
        <v>426</v>
      </c>
      <c r="D58" s="8" t="s">
        <v>319</v>
      </c>
      <c r="E58" s="9">
        <v>6.3782</v>
      </c>
      <c r="F58" s="9"/>
      <c r="G58" s="9"/>
      <c r="H58" s="9"/>
      <c r="I58" s="9"/>
      <c r="J58" s="7"/>
      <c r="K58" s="17"/>
    </row>
    <row r="59" ht="18" customHeight="1" spans="1:11">
      <c r="A59" s="6">
        <v>53</v>
      </c>
      <c r="B59" s="7" t="s">
        <v>427</v>
      </c>
      <c r="C59" s="7" t="s">
        <v>428</v>
      </c>
      <c r="D59" s="8" t="s">
        <v>319</v>
      </c>
      <c r="E59" s="9">
        <v>0.6906</v>
      </c>
      <c r="F59" s="9"/>
      <c r="G59" s="9"/>
      <c r="H59" s="9"/>
      <c r="I59" s="9"/>
      <c r="J59" s="7"/>
      <c r="K59" s="17"/>
    </row>
    <row r="60" ht="18" customHeight="1" spans="1:11">
      <c r="A60" s="6">
        <v>54</v>
      </c>
      <c r="B60" s="7" t="s">
        <v>429</v>
      </c>
      <c r="C60" s="7" t="s">
        <v>430</v>
      </c>
      <c r="D60" s="8" t="s">
        <v>319</v>
      </c>
      <c r="E60" s="9">
        <v>0.028</v>
      </c>
      <c r="F60" s="9"/>
      <c r="G60" s="9"/>
      <c r="H60" s="9"/>
      <c r="I60" s="9"/>
      <c r="J60" s="7"/>
      <c r="K60" s="17"/>
    </row>
    <row r="61" ht="18" customHeight="1" spans="1:11">
      <c r="A61" s="6">
        <v>55</v>
      </c>
      <c r="B61" s="7" t="s">
        <v>431</v>
      </c>
      <c r="C61" s="7" t="s">
        <v>432</v>
      </c>
      <c r="D61" s="8" t="s">
        <v>319</v>
      </c>
      <c r="E61" s="9">
        <v>0.51</v>
      </c>
      <c r="F61" s="9"/>
      <c r="G61" s="9"/>
      <c r="H61" s="9"/>
      <c r="I61" s="9"/>
      <c r="J61" s="7"/>
      <c r="K61" s="17"/>
    </row>
    <row r="62" ht="18" customHeight="1" spans="1:11">
      <c r="A62" s="6">
        <v>56</v>
      </c>
      <c r="B62" s="7" t="s">
        <v>433</v>
      </c>
      <c r="C62" s="7" t="s">
        <v>434</v>
      </c>
      <c r="D62" s="8" t="s">
        <v>319</v>
      </c>
      <c r="E62" s="9">
        <v>0.0661</v>
      </c>
      <c r="F62" s="9"/>
      <c r="G62" s="9"/>
      <c r="H62" s="9"/>
      <c r="I62" s="9"/>
      <c r="J62" s="7"/>
      <c r="K62" s="17"/>
    </row>
    <row r="63" ht="18" customHeight="1" spans="1:11">
      <c r="A63" s="6">
        <v>57</v>
      </c>
      <c r="B63" s="7" t="s">
        <v>435</v>
      </c>
      <c r="C63" s="7" t="s">
        <v>436</v>
      </c>
      <c r="D63" s="8" t="s">
        <v>319</v>
      </c>
      <c r="E63" s="9">
        <v>0.4245</v>
      </c>
      <c r="F63" s="9"/>
      <c r="G63" s="9"/>
      <c r="H63" s="9"/>
      <c r="I63" s="9"/>
      <c r="J63" s="7"/>
      <c r="K63" s="17"/>
    </row>
    <row r="64" ht="18" customHeight="1" spans="1:11">
      <c r="A64" s="6">
        <v>58</v>
      </c>
      <c r="B64" s="7" t="s">
        <v>437</v>
      </c>
      <c r="C64" s="7" t="s">
        <v>438</v>
      </c>
      <c r="D64" s="8" t="s">
        <v>319</v>
      </c>
      <c r="E64" s="9">
        <v>0.0032</v>
      </c>
      <c r="F64" s="9"/>
      <c r="G64" s="9"/>
      <c r="H64" s="9"/>
      <c r="I64" s="9"/>
      <c r="J64" s="7"/>
      <c r="K64" s="17"/>
    </row>
    <row r="65" ht="18" customHeight="1" spans="1:11">
      <c r="A65" s="6">
        <v>59</v>
      </c>
      <c r="B65" s="7" t="s">
        <v>439</v>
      </c>
      <c r="C65" s="7" t="s">
        <v>440</v>
      </c>
      <c r="D65" s="8" t="s">
        <v>404</v>
      </c>
      <c r="E65" s="9">
        <v>0.0074</v>
      </c>
      <c r="F65" s="9"/>
      <c r="G65" s="9"/>
      <c r="H65" s="9"/>
      <c r="I65" s="9"/>
      <c r="J65" s="7"/>
      <c r="K65" s="17"/>
    </row>
    <row r="66" ht="18" customHeight="1" spans="1:11">
      <c r="A66" s="6">
        <v>60</v>
      </c>
      <c r="B66" s="7" t="s">
        <v>441</v>
      </c>
      <c r="C66" s="7" t="s">
        <v>442</v>
      </c>
      <c r="D66" s="8" t="s">
        <v>319</v>
      </c>
      <c r="E66" s="9">
        <v>0.0028</v>
      </c>
      <c r="F66" s="9"/>
      <c r="G66" s="9"/>
      <c r="H66" s="9"/>
      <c r="I66" s="9"/>
      <c r="J66" s="7"/>
      <c r="K66" s="17"/>
    </row>
    <row r="67" ht="18" customHeight="1" spans="1:11">
      <c r="A67" s="6">
        <v>61</v>
      </c>
      <c r="B67" s="7" t="s">
        <v>443</v>
      </c>
      <c r="C67" s="7" t="s">
        <v>444</v>
      </c>
      <c r="D67" s="8" t="s">
        <v>319</v>
      </c>
      <c r="E67" s="9">
        <v>0.2799</v>
      </c>
      <c r="F67" s="9"/>
      <c r="G67" s="9"/>
      <c r="H67" s="9"/>
      <c r="I67" s="9"/>
      <c r="J67" s="7"/>
      <c r="K67" s="17"/>
    </row>
    <row r="68" ht="18" customHeight="1" spans="1:11">
      <c r="A68" s="6">
        <v>62</v>
      </c>
      <c r="B68" s="7" t="s">
        <v>445</v>
      </c>
      <c r="C68" s="7" t="s">
        <v>446</v>
      </c>
      <c r="D68" s="8" t="s">
        <v>319</v>
      </c>
      <c r="E68" s="9">
        <v>0.02</v>
      </c>
      <c r="F68" s="9"/>
      <c r="G68" s="9"/>
      <c r="H68" s="9"/>
      <c r="I68" s="9"/>
      <c r="J68" s="7"/>
      <c r="K68" s="17"/>
    </row>
    <row r="69" ht="18" customHeight="1" spans="1:11">
      <c r="A69" s="6">
        <v>63</v>
      </c>
      <c r="B69" s="7" t="s">
        <v>447</v>
      </c>
      <c r="C69" s="7" t="s">
        <v>448</v>
      </c>
      <c r="D69" s="8" t="s">
        <v>319</v>
      </c>
      <c r="E69" s="9">
        <v>0.0331</v>
      </c>
      <c r="F69" s="9"/>
      <c r="G69" s="9"/>
      <c r="H69" s="9"/>
      <c r="I69" s="9"/>
      <c r="J69" s="7"/>
      <c r="K69" s="17"/>
    </row>
    <row r="70" ht="18" customHeight="1" spans="1:11">
      <c r="A70" s="10">
        <v>64</v>
      </c>
      <c r="B70" s="11" t="s">
        <v>449</v>
      </c>
      <c r="C70" s="11" t="s">
        <v>450</v>
      </c>
      <c r="D70" s="12" t="s">
        <v>72</v>
      </c>
      <c r="E70" s="13">
        <v>0.2</v>
      </c>
      <c r="F70" s="13"/>
      <c r="G70" s="13"/>
      <c r="H70" s="13"/>
      <c r="I70" s="13"/>
      <c r="J70" s="11"/>
      <c r="K70" s="18"/>
    </row>
    <row r="71" ht="39.75" customHeight="1" spans="1:11">
      <c r="A71" s="1" t="s">
        <v>302</v>
      </c>
      <c r="B71" s="1"/>
      <c r="C71" s="1"/>
      <c r="D71" s="1"/>
      <c r="E71" s="1"/>
      <c r="F71" s="1"/>
      <c r="G71" s="1"/>
      <c r="H71" s="1"/>
      <c r="I71" s="14"/>
      <c r="J71" s="14"/>
      <c r="K71" s="14"/>
    </row>
    <row r="72" ht="28.5" customHeight="1" spans="1:11">
      <c r="A72" s="2" t="s">
        <v>1</v>
      </c>
      <c r="B72" s="2"/>
      <c r="C72" s="2"/>
      <c r="D72" s="2"/>
      <c r="E72" s="2"/>
      <c r="F72" s="2"/>
      <c r="G72" s="2"/>
      <c r="H72" s="3"/>
      <c r="I72" s="15" t="s">
        <v>451</v>
      </c>
      <c r="J72" s="15"/>
      <c r="K72" s="15"/>
    </row>
    <row r="73" ht="28.5" customHeight="1" spans="1:11">
      <c r="A73" s="4" t="s">
        <v>4</v>
      </c>
      <c r="B73" s="5" t="s">
        <v>304</v>
      </c>
      <c r="C73" s="5" t="s">
        <v>305</v>
      </c>
      <c r="D73" s="5" t="s">
        <v>306</v>
      </c>
      <c r="E73" s="5" t="s">
        <v>307</v>
      </c>
      <c r="F73" s="5" t="s">
        <v>308</v>
      </c>
      <c r="G73" s="5" t="s">
        <v>309</v>
      </c>
      <c r="H73" s="5"/>
      <c r="I73" s="5"/>
      <c r="J73" s="5" t="s">
        <v>310</v>
      </c>
      <c r="K73" s="16" t="s">
        <v>311</v>
      </c>
    </row>
    <row r="74" ht="18" customHeight="1" spans="1:11">
      <c r="A74" s="6">
        <v>65</v>
      </c>
      <c r="B74" s="7" t="s">
        <v>452</v>
      </c>
      <c r="C74" s="7" t="s">
        <v>453</v>
      </c>
      <c r="D74" s="8" t="s">
        <v>72</v>
      </c>
      <c r="E74" s="9">
        <v>0.18</v>
      </c>
      <c r="F74" s="9"/>
      <c r="G74" s="9"/>
      <c r="H74" s="9"/>
      <c r="I74" s="9"/>
      <c r="J74" s="7"/>
      <c r="K74" s="17"/>
    </row>
    <row r="75" ht="18" customHeight="1" spans="1:11">
      <c r="A75" s="6">
        <v>66</v>
      </c>
      <c r="B75" s="7" t="s">
        <v>454</v>
      </c>
      <c r="C75" s="7" t="s">
        <v>455</v>
      </c>
      <c r="D75" s="8" t="s">
        <v>72</v>
      </c>
      <c r="E75" s="9">
        <v>0.0152</v>
      </c>
      <c r="F75" s="9"/>
      <c r="G75" s="9"/>
      <c r="H75" s="9"/>
      <c r="I75" s="9"/>
      <c r="J75" s="7"/>
      <c r="K75" s="17"/>
    </row>
    <row r="76" ht="18" customHeight="1" spans="1:11">
      <c r="A76" s="6">
        <v>67</v>
      </c>
      <c r="B76" s="7" t="s">
        <v>456</v>
      </c>
      <c r="C76" s="7" t="s">
        <v>457</v>
      </c>
      <c r="D76" s="8" t="s">
        <v>88</v>
      </c>
      <c r="E76" s="9">
        <v>1.01</v>
      </c>
      <c r="F76" s="9"/>
      <c r="G76" s="9"/>
      <c r="H76" s="9"/>
      <c r="I76" s="9"/>
      <c r="J76" s="7"/>
      <c r="K76" s="17"/>
    </row>
    <row r="77" ht="18" customHeight="1" spans="1:11">
      <c r="A77" s="6">
        <v>68</v>
      </c>
      <c r="B77" s="7" t="s">
        <v>458</v>
      </c>
      <c r="C77" s="7" t="s">
        <v>459</v>
      </c>
      <c r="D77" s="8" t="s">
        <v>88</v>
      </c>
      <c r="E77" s="9">
        <v>1.01</v>
      </c>
      <c r="F77" s="9"/>
      <c r="G77" s="9"/>
      <c r="H77" s="9"/>
      <c r="I77" s="9"/>
      <c r="J77" s="7"/>
      <c r="K77" s="17"/>
    </row>
    <row r="78" ht="18" customHeight="1" spans="1:11">
      <c r="A78" s="6">
        <v>69</v>
      </c>
      <c r="B78" s="7" t="s">
        <v>460</v>
      </c>
      <c r="C78" s="7" t="s">
        <v>461</v>
      </c>
      <c r="D78" s="8" t="s">
        <v>88</v>
      </c>
      <c r="E78" s="9">
        <v>4.12</v>
      </c>
      <c r="F78" s="9"/>
      <c r="G78" s="9"/>
      <c r="H78" s="9"/>
      <c r="I78" s="9"/>
      <c r="J78" s="7"/>
      <c r="K78" s="17"/>
    </row>
    <row r="79" ht="18" customHeight="1" spans="1:11">
      <c r="A79" s="6">
        <v>70</v>
      </c>
      <c r="B79" s="7" t="s">
        <v>462</v>
      </c>
      <c r="C79" s="7" t="s">
        <v>463</v>
      </c>
      <c r="D79" s="8" t="s">
        <v>88</v>
      </c>
      <c r="E79" s="9">
        <v>16.3597</v>
      </c>
      <c r="F79" s="9"/>
      <c r="G79" s="9"/>
      <c r="H79" s="9"/>
      <c r="I79" s="9"/>
      <c r="J79" s="7"/>
      <c r="K79" s="17"/>
    </row>
    <row r="80" ht="18" customHeight="1" spans="1:11">
      <c r="A80" s="6">
        <v>71</v>
      </c>
      <c r="B80" s="7" t="s">
        <v>464</v>
      </c>
      <c r="C80" s="7" t="s">
        <v>465</v>
      </c>
      <c r="D80" s="8" t="s">
        <v>88</v>
      </c>
      <c r="E80" s="9">
        <v>32.5348</v>
      </c>
      <c r="F80" s="9"/>
      <c r="G80" s="9"/>
      <c r="H80" s="9"/>
      <c r="I80" s="9"/>
      <c r="J80" s="7"/>
      <c r="K80" s="17"/>
    </row>
    <row r="81" ht="18" customHeight="1" spans="1:11">
      <c r="A81" s="6">
        <v>72</v>
      </c>
      <c r="B81" s="7" t="s">
        <v>466</v>
      </c>
      <c r="C81" s="7" t="s">
        <v>467</v>
      </c>
      <c r="D81" s="8" t="s">
        <v>88</v>
      </c>
      <c r="E81" s="9">
        <v>0.6032</v>
      </c>
      <c r="F81" s="9"/>
      <c r="G81" s="9"/>
      <c r="H81" s="9"/>
      <c r="I81" s="9"/>
      <c r="J81" s="7"/>
      <c r="K81" s="17"/>
    </row>
    <row r="82" ht="18" customHeight="1" spans="1:11">
      <c r="A82" s="6">
        <v>73</v>
      </c>
      <c r="B82" s="7" t="s">
        <v>468</v>
      </c>
      <c r="C82" s="7" t="s">
        <v>469</v>
      </c>
      <c r="D82" s="8" t="s">
        <v>88</v>
      </c>
      <c r="E82" s="9">
        <v>92.7</v>
      </c>
      <c r="F82" s="9"/>
      <c r="G82" s="9"/>
      <c r="H82" s="9"/>
      <c r="I82" s="9"/>
      <c r="J82" s="7"/>
      <c r="K82" s="17"/>
    </row>
    <row r="83" ht="18" customHeight="1" spans="1:11">
      <c r="A83" s="6">
        <v>74</v>
      </c>
      <c r="B83" s="7" t="s">
        <v>470</v>
      </c>
      <c r="C83" s="7" t="s">
        <v>471</v>
      </c>
      <c r="D83" s="8" t="s">
        <v>88</v>
      </c>
      <c r="E83" s="9">
        <v>74.16</v>
      </c>
      <c r="F83" s="9"/>
      <c r="G83" s="9"/>
      <c r="H83" s="9"/>
      <c r="I83" s="9"/>
      <c r="J83" s="7"/>
      <c r="K83" s="17"/>
    </row>
    <row r="84" ht="18" customHeight="1" spans="1:11">
      <c r="A84" s="6">
        <v>75</v>
      </c>
      <c r="B84" s="7" t="s">
        <v>472</v>
      </c>
      <c r="C84" s="7" t="s">
        <v>473</v>
      </c>
      <c r="D84" s="8" t="s">
        <v>97</v>
      </c>
      <c r="E84" s="9">
        <v>1.05</v>
      </c>
      <c r="F84" s="9"/>
      <c r="G84" s="9"/>
      <c r="H84" s="9"/>
      <c r="I84" s="9"/>
      <c r="J84" s="7"/>
      <c r="K84" s="17"/>
    </row>
    <row r="85" ht="18" customHeight="1" spans="1:11">
      <c r="A85" s="6">
        <v>76</v>
      </c>
      <c r="B85" s="7" t="s">
        <v>474</v>
      </c>
      <c r="C85" s="7" t="s">
        <v>475</v>
      </c>
      <c r="D85" s="8" t="s">
        <v>88</v>
      </c>
      <c r="E85" s="9">
        <v>2.02</v>
      </c>
      <c r="F85" s="9"/>
      <c r="G85" s="9"/>
      <c r="H85" s="9"/>
      <c r="I85" s="9"/>
      <c r="J85" s="7"/>
      <c r="K85" s="17"/>
    </row>
    <row r="86" ht="18" customHeight="1" spans="1:11">
      <c r="A86" s="6">
        <v>77</v>
      </c>
      <c r="B86" s="7" t="s">
        <v>476</v>
      </c>
      <c r="C86" s="7" t="s">
        <v>477</v>
      </c>
      <c r="D86" s="8" t="s">
        <v>88</v>
      </c>
      <c r="E86" s="9">
        <v>0.01</v>
      </c>
      <c r="F86" s="9"/>
      <c r="G86" s="9"/>
      <c r="H86" s="9"/>
      <c r="I86" s="9"/>
      <c r="J86" s="7"/>
      <c r="K86" s="17"/>
    </row>
    <row r="87" ht="18" customHeight="1" spans="1:11">
      <c r="A87" s="6">
        <v>78</v>
      </c>
      <c r="B87" s="7" t="s">
        <v>478</v>
      </c>
      <c r="C87" s="7" t="s">
        <v>479</v>
      </c>
      <c r="D87" s="8" t="s">
        <v>88</v>
      </c>
      <c r="E87" s="9">
        <v>1.01</v>
      </c>
      <c r="F87" s="9"/>
      <c r="G87" s="9"/>
      <c r="H87" s="9"/>
      <c r="I87" s="9"/>
      <c r="J87" s="7"/>
      <c r="K87" s="17"/>
    </row>
    <row r="88" ht="28.5" customHeight="1" spans="1:11">
      <c r="A88" s="6">
        <v>79</v>
      </c>
      <c r="B88" s="7" t="s">
        <v>480</v>
      </c>
      <c r="C88" s="7" t="s">
        <v>481</v>
      </c>
      <c r="D88" s="8" t="s">
        <v>482</v>
      </c>
      <c r="E88" s="9">
        <v>0.005</v>
      </c>
      <c r="F88" s="9"/>
      <c r="G88" s="9"/>
      <c r="H88" s="9"/>
      <c r="I88" s="9"/>
      <c r="J88" s="7"/>
      <c r="K88" s="17"/>
    </row>
    <row r="89" ht="18" customHeight="1" spans="1:11">
      <c r="A89" s="6">
        <v>80</v>
      </c>
      <c r="B89" s="7" t="s">
        <v>483</v>
      </c>
      <c r="C89" s="7" t="s">
        <v>484</v>
      </c>
      <c r="D89" s="8" t="s">
        <v>88</v>
      </c>
      <c r="E89" s="9">
        <v>0.005</v>
      </c>
      <c r="F89" s="9"/>
      <c r="G89" s="9"/>
      <c r="H89" s="9"/>
      <c r="I89" s="9"/>
      <c r="J89" s="7"/>
      <c r="K89" s="17"/>
    </row>
    <row r="90" ht="28.5" customHeight="1" spans="1:11">
      <c r="A90" s="6">
        <v>81</v>
      </c>
      <c r="B90" s="7" t="s">
        <v>485</v>
      </c>
      <c r="C90" s="7" t="s">
        <v>486</v>
      </c>
      <c r="D90" s="8" t="s">
        <v>487</v>
      </c>
      <c r="E90" s="9">
        <v>6.3256</v>
      </c>
      <c r="F90" s="9"/>
      <c r="G90" s="9"/>
      <c r="H90" s="9"/>
      <c r="I90" s="9"/>
      <c r="J90" s="7"/>
      <c r="K90" s="17"/>
    </row>
    <row r="91" ht="18" customHeight="1" spans="1:11">
      <c r="A91" s="6">
        <v>82</v>
      </c>
      <c r="B91" s="7" t="s">
        <v>488</v>
      </c>
      <c r="C91" s="7" t="s">
        <v>489</v>
      </c>
      <c r="D91" s="8" t="s">
        <v>319</v>
      </c>
      <c r="E91" s="9">
        <v>0.48</v>
      </c>
      <c r="F91" s="9"/>
      <c r="G91" s="9"/>
      <c r="H91" s="9"/>
      <c r="I91" s="9"/>
      <c r="J91" s="7"/>
      <c r="K91" s="17"/>
    </row>
    <row r="92" ht="18" customHeight="1" spans="1:11">
      <c r="A92" s="6">
        <v>83</v>
      </c>
      <c r="B92" s="7" t="s">
        <v>490</v>
      </c>
      <c r="C92" s="7" t="s">
        <v>491</v>
      </c>
      <c r="D92" s="8" t="s">
        <v>319</v>
      </c>
      <c r="E92" s="9">
        <v>0.23</v>
      </c>
      <c r="F92" s="9"/>
      <c r="G92" s="9"/>
      <c r="H92" s="9"/>
      <c r="I92" s="9"/>
      <c r="J92" s="7"/>
      <c r="K92" s="17"/>
    </row>
    <row r="93" ht="28.5" customHeight="1" spans="1:11">
      <c r="A93" s="6">
        <v>84</v>
      </c>
      <c r="B93" s="7" t="s">
        <v>492</v>
      </c>
      <c r="C93" s="7" t="s">
        <v>493</v>
      </c>
      <c r="D93" s="8" t="s">
        <v>72</v>
      </c>
      <c r="E93" s="9">
        <v>80.7382</v>
      </c>
      <c r="F93" s="9"/>
      <c r="G93" s="9"/>
      <c r="H93" s="9"/>
      <c r="I93" s="9"/>
      <c r="J93" s="7"/>
      <c r="K93" s="17"/>
    </row>
    <row r="94" ht="28.5" customHeight="1" spans="1:11">
      <c r="A94" s="6">
        <v>85</v>
      </c>
      <c r="B94" s="7" t="s">
        <v>494</v>
      </c>
      <c r="C94" s="7" t="s">
        <v>495</v>
      </c>
      <c r="D94" s="8" t="s">
        <v>72</v>
      </c>
      <c r="E94" s="9">
        <v>2.2905</v>
      </c>
      <c r="F94" s="9"/>
      <c r="G94" s="9"/>
      <c r="H94" s="9"/>
      <c r="I94" s="9"/>
      <c r="J94" s="7"/>
      <c r="K94" s="17"/>
    </row>
    <row r="95" ht="28.5" customHeight="1" spans="1:11">
      <c r="A95" s="6">
        <v>86</v>
      </c>
      <c r="B95" s="7" t="s">
        <v>496</v>
      </c>
      <c r="C95" s="7" t="s">
        <v>497</v>
      </c>
      <c r="D95" s="8" t="s">
        <v>72</v>
      </c>
      <c r="E95" s="9">
        <v>32.931</v>
      </c>
      <c r="F95" s="9"/>
      <c r="G95" s="9"/>
      <c r="H95" s="9"/>
      <c r="I95" s="9"/>
      <c r="J95" s="7"/>
      <c r="K95" s="17"/>
    </row>
    <row r="96" ht="28.5" customHeight="1" spans="1:11">
      <c r="A96" s="6">
        <v>87</v>
      </c>
      <c r="B96" s="7" t="s">
        <v>498</v>
      </c>
      <c r="C96" s="7" t="s">
        <v>499</v>
      </c>
      <c r="D96" s="8" t="s">
        <v>88</v>
      </c>
      <c r="E96" s="9">
        <v>157.0886</v>
      </c>
      <c r="F96" s="9"/>
      <c r="G96" s="9"/>
      <c r="H96" s="9"/>
      <c r="I96" s="9"/>
      <c r="J96" s="7"/>
      <c r="K96" s="17"/>
    </row>
    <row r="97" ht="18" customHeight="1" spans="1:11">
      <c r="A97" s="6">
        <v>88</v>
      </c>
      <c r="B97" s="7" t="s">
        <v>500</v>
      </c>
      <c r="C97" s="7" t="s">
        <v>501</v>
      </c>
      <c r="D97" s="8" t="s">
        <v>88</v>
      </c>
      <c r="E97" s="9">
        <v>0.5655</v>
      </c>
      <c r="F97" s="9"/>
      <c r="G97" s="9"/>
      <c r="H97" s="9"/>
      <c r="I97" s="9"/>
      <c r="J97" s="7"/>
      <c r="K97" s="17"/>
    </row>
    <row r="98" ht="18" customHeight="1" spans="1:11">
      <c r="A98" s="6">
        <v>89</v>
      </c>
      <c r="B98" s="7" t="s">
        <v>502</v>
      </c>
      <c r="C98" s="7" t="s">
        <v>503</v>
      </c>
      <c r="D98" s="8" t="s">
        <v>88</v>
      </c>
      <c r="E98" s="9">
        <v>2.06</v>
      </c>
      <c r="F98" s="9"/>
      <c r="G98" s="9"/>
      <c r="H98" s="9"/>
      <c r="I98" s="9"/>
      <c r="J98" s="7"/>
      <c r="K98" s="17"/>
    </row>
    <row r="99" ht="18" customHeight="1" spans="1:11">
      <c r="A99" s="6">
        <v>90</v>
      </c>
      <c r="B99" s="7" t="s">
        <v>504</v>
      </c>
      <c r="C99" s="7" t="s">
        <v>505</v>
      </c>
      <c r="D99" s="8" t="s">
        <v>88</v>
      </c>
      <c r="E99" s="9">
        <v>25.375</v>
      </c>
      <c r="F99" s="9"/>
      <c r="G99" s="9"/>
      <c r="H99" s="9"/>
      <c r="I99" s="9"/>
      <c r="J99" s="7"/>
      <c r="K99" s="17"/>
    </row>
    <row r="100" ht="18" customHeight="1" spans="1:11">
      <c r="A100" s="6">
        <v>91</v>
      </c>
      <c r="B100" s="7" t="s">
        <v>506</v>
      </c>
      <c r="C100" s="7" t="s">
        <v>507</v>
      </c>
      <c r="D100" s="8" t="s">
        <v>88</v>
      </c>
      <c r="E100" s="9">
        <v>2.03</v>
      </c>
      <c r="F100" s="9"/>
      <c r="G100" s="9"/>
      <c r="H100" s="9"/>
      <c r="I100" s="9"/>
      <c r="J100" s="7"/>
      <c r="K100" s="17"/>
    </row>
    <row r="101" ht="18" customHeight="1" spans="1:11">
      <c r="A101" s="6">
        <v>92</v>
      </c>
      <c r="B101" s="7" t="s">
        <v>508</v>
      </c>
      <c r="C101" s="7" t="s">
        <v>509</v>
      </c>
      <c r="D101" s="8" t="s">
        <v>88</v>
      </c>
      <c r="E101" s="9">
        <v>2.03</v>
      </c>
      <c r="F101" s="9"/>
      <c r="G101" s="9"/>
      <c r="H101" s="9"/>
      <c r="I101" s="9"/>
      <c r="J101" s="7"/>
      <c r="K101" s="17"/>
    </row>
    <row r="102" ht="18" customHeight="1" spans="1:11">
      <c r="A102" s="6">
        <v>93</v>
      </c>
      <c r="B102" s="7" t="s">
        <v>510</v>
      </c>
      <c r="C102" s="7" t="s">
        <v>511</v>
      </c>
      <c r="D102" s="8" t="s">
        <v>88</v>
      </c>
      <c r="E102" s="9">
        <v>6.09</v>
      </c>
      <c r="F102" s="9"/>
      <c r="G102" s="9"/>
      <c r="H102" s="9"/>
      <c r="I102" s="9"/>
      <c r="J102" s="7"/>
      <c r="K102" s="17"/>
    </row>
    <row r="103" ht="18" customHeight="1" spans="1:11">
      <c r="A103" s="6">
        <v>94</v>
      </c>
      <c r="B103" s="7" t="s">
        <v>512</v>
      </c>
      <c r="C103" s="7" t="s">
        <v>513</v>
      </c>
      <c r="D103" s="8" t="s">
        <v>97</v>
      </c>
      <c r="E103" s="9">
        <v>63.3939</v>
      </c>
      <c r="F103" s="9"/>
      <c r="G103" s="9"/>
      <c r="H103" s="9"/>
      <c r="I103" s="9"/>
      <c r="J103" s="7"/>
      <c r="K103" s="17"/>
    </row>
    <row r="104" ht="18" customHeight="1" spans="1:11">
      <c r="A104" s="10">
        <v>95</v>
      </c>
      <c r="B104" s="11" t="s">
        <v>514</v>
      </c>
      <c r="C104" s="11" t="s">
        <v>515</v>
      </c>
      <c r="D104" s="12" t="s">
        <v>97</v>
      </c>
      <c r="E104" s="13">
        <v>218.7724</v>
      </c>
      <c r="F104" s="13"/>
      <c r="G104" s="13"/>
      <c r="H104" s="13"/>
      <c r="I104" s="13"/>
      <c r="J104" s="11"/>
      <c r="K104" s="18"/>
    </row>
    <row r="105" ht="39.75" customHeight="1" spans="1:11">
      <c r="A105" s="1" t="s">
        <v>302</v>
      </c>
      <c r="B105" s="1"/>
      <c r="C105" s="1"/>
      <c r="D105" s="1"/>
      <c r="E105" s="1"/>
      <c r="F105" s="1"/>
      <c r="G105" s="1"/>
      <c r="H105" s="1"/>
      <c r="I105" s="14"/>
      <c r="J105" s="14"/>
      <c r="K105" s="14"/>
    </row>
    <row r="106" ht="28.5" customHeight="1" spans="1:11">
      <c r="A106" s="2" t="s">
        <v>1</v>
      </c>
      <c r="B106" s="2"/>
      <c r="C106" s="2"/>
      <c r="D106" s="2"/>
      <c r="E106" s="2"/>
      <c r="F106" s="2"/>
      <c r="G106" s="2"/>
      <c r="H106" s="3"/>
      <c r="I106" s="15" t="s">
        <v>516</v>
      </c>
      <c r="J106" s="15"/>
      <c r="K106" s="15"/>
    </row>
    <row r="107" ht="28.5" customHeight="1" spans="1:11">
      <c r="A107" s="4" t="s">
        <v>4</v>
      </c>
      <c r="B107" s="5" t="s">
        <v>304</v>
      </c>
      <c r="C107" s="5" t="s">
        <v>305</v>
      </c>
      <c r="D107" s="5" t="s">
        <v>306</v>
      </c>
      <c r="E107" s="5" t="s">
        <v>307</v>
      </c>
      <c r="F107" s="5" t="s">
        <v>308</v>
      </c>
      <c r="G107" s="5" t="s">
        <v>309</v>
      </c>
      <c r="H107" s="5"/>
      <c r="I107" s="5"/>
      <c r="J107" s="5" t="s">
        <v>310</v>
      </c>
      <c r="K107" s="16" t="s">
        <v>311</v>
      </c>
    </row>
    <row r="108" ht="18" customHeight="1" spans="1:11">
      <c r="A108" s="6">
        <v>96</v>
      </c>
      <c r="B108" s="7" t="s">
        <v>517</v>
      </c>
      <c r="C108" s="7" t="s">
        <v>518</v>
      </c>
      <c r="D108" s="8" t="s">
        <v>97</v>
      </c>
      <c r="E108" s="9">
        <v>2.3373</v>
      </c>
      <c r="F108" s="9"/>
      <c r="G108" s="9"/>
      <c r="H108" s="9"/>
      <c r="I108" s="9"/>
      <c r="J108" s="7"/>
      <c r="K108" s="17"/>
    </row>
    <row r="109" ht="18" customHeight="1" spans="1:11">
      <c r="A109" s="6">
        <v>97</v>
      </c>
      <c r="B109" s="7" t="s">
        <v>519</v>
      </c>
      <c r="C109" s="7" t="s">
        <v>520</v>
      </c>
      <c r="D109" s="8" t="s">
        <v>88</v>
      </c>
      <c r="E109" s="9">
        <v>1</v>
      </c>
      <c r="F109" s="9"/>
      <c r="G109" s="9"/>
      <c r="H109" s="9"/>
      <c r="I109" s="9"/>
      <c r="J109" s="7"/>
      <c r="K109" s="17"/>
    </row>
    <row r="110" ht="18" customHeight="1" spans="1:11">
      <c r="A110" s="6">
        <v>98</v>
      </c>
      <c r="B110" s="7" t="s">
        <v>521</v>
      </c>
      <c r="C110" s="7" t="s">
        <v>522</v>
      </c>
      <c r="D110" s="8" t="s">
        <v>88</v>
      </c>
      <c r="E110" s="9">
        <v>2.1</v>
      </c>
      <c r="F110" s="9"/>
      <c r="G110" s="9"/>
      <c r="H110" s="9"/>
      <c r="I110" s="9"/>
      <c r="J110" s="7"/>
      <c r="K110" s="17"/>
    </row>
    <row r="111" ht="18" customHeight="1" spans="1:11">
      <c r="A111" s="6">
        <v>99</v>
      </c>
      <c r="B111" s="7" t="s">
        <v>523</v>
      </c>
      <c r="C111" s="7" t="s">
        <v>524</v>
      </c>
      <c r="D111" s="8" t="s">
        <v>404</v>
      </c>
      <c r="E111" s="9">
        <v>32.6251</v>
      </c>
      <c r="F111" s="9"/>
      <c r="G111" s="9"/>
      <c r="H111" s="9"/>
      <c r="I111" s="9"/>
      <c r="J111" s="7"/>
      <c r="K111" s="17"/>
    </row>
    <row r="112" ht="18" customHeight="1" spans="1:11">
      <c r="A112" s="6">
        <v>100</v>
      </c>
      <c r="B112" s="7" t="s">
        <v>525</v>
      </c>
      <c r="C112" s="7" t="s">
        <v>526</v>
      </c>
      <c r="D112" s="8" t="s">
        <v>319</v>
      </c>
      <c r="E112" s="9">
        <v>0.15</v>
      </c>
      <c r="F112" s="9"/>
      <c r="G112" s="9"/>
      <c r="H112" s="9"/>
      <c r="I112" s="9"/>
      <c r="J112" s="7"/>
      <c r="K112" s="17"/>
    </row>
    <row r="113" ht="18" customHeight="1" spans="1:11">
      <c r="A113" s="6">
        <v>101</v>
      </c>
      <c r="B113" s="7" t="s">
        <v>527</v>
      </c>
      <c r="C113" s="7" t="s">
        <v>528</v>
      </c>
      <c r="D113" s="8" t="s">
        <v>316</v>
      </c>
      <c r="E113" s="9">
        <v>102.2168</v>
      </c>
      <c r="F113" s="9"/>
      <c r="G113" s="9"/>
      <c r="H113" s="9"/>
      <c r="I113" s="9"/>
      <c r="J113" s="7"/>
      <c r="K113" s="17"/>
    </row>
    <row r="114" ht="18" customHeight="1" spans="1:11">
      <c r="A114" s="6">
        <v>102</v>
      </c>
      <c r="B114" s="7" t="s">
        <v>529</v>
      </c>
      <c r="C114" s="7" t="s">
        <v>528</v>
      </c>
      <c r="D114" s="8" t="s">
        <v>316</v>
      </c>
      <c r="E114" s="9">
        <v>23.2082</v>
      </c>
      <c r="F114" s="9"/>
      <c r="G114" s="9"/>
      <c r="H114" s="9"/>
      <c r="I114" s="9"/>
      <c r="J114" s="7"/>
      <c r="K114" s="17"/>
    </row>
    <row r="115" ht="28.5" customHeight="1" spans="1:11">
      <c r="A115" s="6">
        <v>103</v>
      </c>
      <c r="B115" s="7" t="s">
        <v>530</v>
      </c>
      <c r="C115" s="7" t="s">
        <v>531</v>
      </c>
      <c r="D115" s="8" t="s">
        <v>404</v>
      </c>
      <c r="E115" s="9">
        <v>0.262</v>
      </c>
      <c r="F115" s="9"/>
      <c r="G115" s="9"/>
      <c r="H115" s="9"/>
      <c r="I115" s="9"/>
      <c r="J115" s="7"/>
      <c r="K115" s="17"/>
    </row>
    <row r="116" ht="28.5" customHeight="1" spans="1:11">
      <c r="A116" s="6">
        <v>104</v>
      </c>
      <c r="B116" s="7" t="s">
        <v>532</v>
      </c>
      <c r="C116" s="7" t="s">
        <v>533</v>
      </c>
      <c r="D116" s="8" t="s">
        <v>404</v>
      </c>
      <c r="E116" s="9">
        <v>0.506</v>
      </c>
      <c r="F116" s="9"/>
      <c r="G116" s="9"/>
      <c r="H116" s="9"/>
      <c r="I116" s="9"/>
      <c r="J116" s="7"/>
      <c r="K116" s="17"/>
    </row>
    <row r="117" ht="28.5" customHeight="1" spans="1:11">
      <c r="A117" s="6">
        <v>105</v>
      </c>
      <c r="B117" s="7" t="s">
        <v>534</v>
      </c>
      <c r="C117" s="7" t="s">
        <v>535</v>
      </c>
      <c r="D117" s="8" t="s">
        <v>404</v>
      </c>
      <c r="E117" s="9">
        <v>0.134</v>
      </c>
      <c r="F117" s="9"/>
      <c r="G117" s="9"/>
      <c r="H117" s="9"/>
      <c r="I117" s="9"/>
      <c r="J117" s="7"/>
      <c r="K117" s="17"/>
    </row>
    <row r="118" ht="18" customHeight="1" spans="1:11">
      <c r="A118" s="6">
        <v>106</v>
      </c>
      <c r="B118" s="7" t="s">
        <v>536</v>
      </c>
      <c r="C118" s="7" t="s">
        <v>537</v>
      </c>
      <c r="D118" s="8" t="s">
        <v>88</v>
      </c>
      <c r="E118" s="9">
        <v>0.9723</v>
      </c>
      <c r="F118" s="9"/>
      <c r="G118" s="9"/>
      <c r="H118" s="9"/>
      <c r="I118" s="9"/>
      <c r="J118" s="7"/>
      <c r="K118" s="17"/>
    </row>
    <row r="119" ht="18" customHeight="1" spans="1:11">
      <c r="A119" s="6">
        <v>107</v>
      </c>
      <c r="B119" s="7" t="s">
        <v>538</v>
      </c>
      <c r="C119" s="7" t="s">
        <v>539</v>
      </c>
      <c r="D119" s="8" t="s">
        <v>88</v>
      </c>
      <c r="E119" s="9">
        <v>2.02</v>
      </c>
      <c r="F119" s="9"/>
      <c r="G119" s="9"/>
      <c r="H119" s="9"/>
      <c r="I119" s="9"/>
      <c r="J119" s="7"/>
      <c r="K119" s="17"/>
    </row>
    <row r="120" ht="18" customHeight="1" spans="1:11">
      <c r="A120" s="6">
        <v>108</v>
      </c>
      <c r="B120" s="7" t="s">
        <v>540</v>
      </c>
      <c r="C120" s="7" t="s">
        <v>541</v>
      </c>
      <c r="D120" s="8" t="s">
        <v>88</v>
      </c>
      <c r="E120" s="9">
        <v>2</v>
      </c>
      <c r="F120" s="9"/>
      <c r="G120" s="9"/>
      <c r="H120" s="9"/>
      <c r="I120" s="9"/>
      <c r="J120" s="7"/>
      <c r="K120" s="17"/>
    </row>
    <row r="121" ht="18" customHeight="1" spans="1:11">
      <c r="A121" s="6">
        <v>109</v>
      </c>
      <c r="B121" s="7" t="s">
        <v>542</v>
      </c>
      <c r="C121" s="7" t="s">
        <v>543</v>
      </c>
      <c r="D121" s="8" t="s">
        <v>88</v>
      </c>
      <c r="E121" s="9">
        <v>1.01</v>
      </c>
      <c r="F121" s="9"/>
      <c r="G121" s="9"/>
      <c r="H121" s="9"/>
      <c r="I121" s="9"/>
      <c r="J121" s="7"/>
      <c r="K121" s="17"/>
    </row>
    <row r="122" ht="18" customHeight="1" spans="1:11">
      <c r="A122" s="6">
        <v>110</v>
      </c>
      <c r="B122" s="7" t="s">
        <v>544</v>
      </c>
      <c r="C122" s="7" t="s">
        <v>545</v>
      </c>
      <c r="D122" s="8" t="s">
        <v>88</v>
      </c>
      <c r="E122" s="9">
        <v>1.01</v>
      </c>
      <c r="F122" s="9"/>
      <c r="G122" s="9"/>
      <c r="H122" s="9"/>
      <c r="I122" s="9"/>
      <c r="J122" s="7"/>
      <c r="K122" s="17"/>
    </row>
    <row r="123" ht="18" customHeight="1" spans="1:11">
      <c r="A123" s="6">
        <v>111</v>
      </c>
      <c r="B123" s="7" t="s">
        <v>546</v>
      </c>
      <c r="C123" s="7" t="s">
        <v>547</v>
      </c>
      <c r="D123" s="8" t="s">
        <v>88</v>
      </c>
      <c r="E123" s="9">
        <v>3.03</v>
      </c>
      <c r="F123" s="9"/>
      <c r="G123" s="9"/>
      <c r="H123" s="9"/>
      <c r="I123" s="9"/>
      <c r="J123" s="7"/>
      <c r="K123" s="17"/>
    </row>
    <row r="124" ht="18" customHeight="1" spans="1:11">
      <c r="A124" s="6">
        <v>112</v>
      </c>
      <c r="B124" s="7" t="s">
        <v>548</v>
      </c>
      <c r="C124" s="7" t="s">
        <v>549</v>
      </c>
      <c r="D124" s="8" t="s">
        <v>97</v>
      </c>
      <c r="E124" s="9">
        <v>1.01</v>
      </c>
      <c r="F124" s="9"/>
      <c r="G124" s="9"/>
      <c r="H124" s="9"/>
      <c r="I124" s="9"/>
      <c r="J124" s="7"/>
      <c r="K124" s="17"/>
    </row>
    <row r="125" ht="18" customHeight="1" spans="1:11">
      <c r="A125" s="6">
        <v>113</v>
      </c>
      <c r="B125" s="7" t="s">
        <v>550</v>
      </c>
      <c r="C125" s="7" t="s">
        <v>551</v>
      </c>
      <c r="D125" s="8" t="s">
        <v>72</v>
      </c>
      <c r="E125" s="9">
        <v>203.3426</v>
      </c>
      <c r="F125" s="9"/>
      <c r="G125" s="9"/>
      <c r="H125" s="9"/>
      <c r="I125" s="9"/>
      <c r="J125" s="7"/>
      <c r="K125" s="17"/>
    </row>
    <row r="126" ht="18" customHeight="1" spans="1:11">
      <c r="A126" s="6">
        <v>114</v>
      </c>
      <c r="B126" s="7" t="s">
        <v>552</v>
      </c>
      <c r="C126" s="7" t="s">
        <v>553</v>
      </c>
      <c r="D126" s="8" t="s">
        <v>72</v>
      </c>
      <c r="E126" s="9">
        <v>102.2481</v>
      </c>
      <c r="F126" s="9"/>
      <c r="G126" s="9"/>
      <c r="H126" s="9"/>
      <c r="I126" s="9"/>
      <c r="J126" s="7"/>
      <c r="K126" s="17"/>
    </row>
    <row r="127" ht="18" customHeight="1" spans="1:11">
      <c r="A127" s="6">
        <v>115</v>
      </c>
      <c r="B127" s="7" t="s">
        <v>554</v>
      </c>
      <c r="C127" s="7" t="s">
        <v>555</v>
      </c>
      <c r="D127" s="8" t="s">
        <v>72</v>
      </c>
      <c r="E127" s="9">
        <v>3.7698</v>
      </c>
      <c r="F127" s="9"/>
      <c r="G127" s="9"/>
      <c r="H127" s="9"/>
      <c r="I127" s="9"/>
      <c r="J127" s="7"/>
      <c r="K127" s="17"/>
    </row>
    <row r="128" ht="18" customHeight="1" spans="1:11">
      <c r="A128" s="6">
        <v>116</v>
      </c>
      <c r="B128" s="7" t="s">
        <v>556</v>
      </c>
      <c r="C128" s="7" t="s">
        <v>557</v>
      </c>
      <c r="D128" s="8" t="s">
        <v>72</v>
      </c>
      <c r="E128" s="9">
        <v>18.54</v>
      </c>
      <c r="F128" s="9"/>
      <c r="G128" s="9"/>
      <c r="H128" s="9"/>
      <c r="I128" s="9"/>
      <c r="J128" s="7"/>
      <c r="K128" s="17"/>
    </row>
    <row r="129" ht="18" customHeight="1" spans="1:11">
      <c r="A129" s="6">
        <v>117</v>
      </c>
      <c r="B129" s="7" t="s">
        <v>558</v>
      </c>
      <c r="C129" s="7" t="s">
        <v>559</v>
      </c>
      <c r="D129" s="8" t="s">
        <v>393</v>
      </c>
      <c r="E129" s="9">
        <v>3.03</v>
      </c>
      <c r="F129" s="9"/>
      <c r="G129" s="9"/>
      <c r="H129" s="9"/>
      <c r="I129" s="9"/>
      <c r="J129" s="7"/>
      <c r="K129" s="17"/>
    </row>
    <row r="130" ht="18" customHeight="1" spans="1:11">
      <c r="A130" s="6">
        <v>118</v>
      </c>
      <c r="B130" s="7" t="s">
        <v>560</v>
      </c>
      <c r="C130" s="7" t="s">
        <v>561</v>
      </c>
      <c r="D130" s="8" t="s">
        <v>72</v>
      </c>
      <c r="E130" s="9">
        <v>7.0612</v>
      </c>
      <c r="F130" s="9"/>
      <c r="G130" s="9"/>
      <c r="H130" s="9"/>
      <c r="I130" s="9"/>
      <c r="J130" s="7"/>
      <c r="K130" s="17"/>
    </row>
    <row r="131" ht="18" customHeight="1" spans="1:11">
      <c r="A131" s="6">
        <v>119</v>
      </c>
      <c r="B131" s="7" t="s">
        <v>562</v>
      </c>
      <c r="C131" s="7" t="s">
        <v>563</v>
      </c>
      <c r="D131" s="8" t="s">
        <v>72</v>
      </c>
      <c r="E131" s="9">
        <v>3.4646</v>
      </c>
      <c r="F131" s="9"/>
      <c r="G131" s="9"/>
      <c r="H131" s="9"/>
      <c r="I131" s="9"/>
      <c r="J131" s="7"/>
      <c r="K131" s="17"/>
    </row>
    <row r="132" ht="18" customHeight="1" spans="1:11">
      <c r="A132" s="6">
        <v>120</v>
      </c>
      <c r="B132" s="7" t="s">
        <v>564</v>
      </c>
      <c r="C132" s="7" t="s">
        <v>565</v>
      </c>
      <c r="D132" s="8" t="s">
        <v>72</v>
      </c>
      <c r="E132" s="9">
        <v>3.4646</v>
      </c>
      <c r="F132" s="9"/>
      <c r="G132" s="9"/>
      <c r="H132" s="9"/>
      <c r="I132" s="9"/>
      <c r="J132" s="7"/>
      <c r="K132" s="17"/>
    </row>
    <row r="133" ht="28.5" customHeight="1" spans="1:11">
      <c r="A133" s="6">
        <v>121</v>
      </c>
      <c r="B133" s="7" t="s">
        <v>566</v>
      </c>
      <c r="C133" s="7" t="s">
        <v>567</v>
      </c>
      <c r="D133" s="8" t="s">
        <v>72</v>
      </c>
      <c r="E133" s="9">
        <v>7.0714</v>
      </c>
      <c r="F133" s="9"/>
      <c r="G133" s="9"/>
      <c r="H133" s="9"/>
      <c r="I133" s="9"/>
      <c r="J133" s="7"/>
      <c r="K133" s="17"/>
    </row>
    <row r="134" ht="28.5" customHeight="1" spans="1:11">
      <c r="A134" s="6">
        <v>122</v>
      </c>
      <c r="B134" s="7" t="s">
        <v>568</v>
      </c>
      <c r="C134" s="7" t="s">
        <v>569</v>
      </c>
      <c r="D134" s="8" t="s">
        <v>72</v>
      </c>
      <c r="E134" s="9">
        <v>3.7897</v>
      </c>
      <c r="F134" s="9"/>
      <c r="G134" s="9"/>
      <c r="H134" s="9"/>
      <c r="I134" s="9"/>
      <c r="J134" s="7"/>
      <c r="K134" s="17"/>
    </row>
    <row r="135" ht="28.5" customHeight="1" spans="1:11">
      <c r="A135" s="6">
        <v>123</v>
      </c>
      <c r="B135" s="7" t="s">
        <v>570</v>
      </c>
      <c r="C135" s="7" t="s">
        <v>571</v>
      </c>
      <c r="D135" s="8" t="s">
        <v>72</v>
      </c>
      <c r="E135" s="9">
        <v>0.3048</v>
      </c>
      <c r="F135" s="9"/>
      <c r="G135" s="9"/>
      <c r="H135" s="9"/>
      <c r="I135" s="9"/>
      <c r="J135" s="7"/>
      <c r="K135" s="17"/>
    </row>
    <row r="136" ht="28.5" customHeight="1" spans="1:11">
      <c r="A136" s="6">
        <v>124</v>
      </c>
      <c r="B136" s="7" t="s">
        <v>572</v>
      </c>
      <c r="C136" s="7" t="s">
        <v>573</v>
      </c>
      <c r="D136" s="8" t="s">
        <v>72</v>
      </c>
      <c r="E136" s="9">
        <v>4.7672</v>
      </c>
      <c r="F136" s="9"/>
      <c r="G136" s="9"/>
      <c r="H136" s="9"/>
      <c r="I136" s="9"/>
      <c r="J136" s="7"/>
      <c r="K136" s="17"/>
    </row>
    <row r="137" ht="18" customHeight="1" spans="1:11">
      <c r="A137" s="6">
        <v>125</v>
      </c>
      <c r="B137" s="7" t="s">
        <v>574</v>
      </c>
      <c r="C137" s="7" t="s">
        <v>575</v>
      </c>
      <c r="D137" s="8" t="s">
        <v>72</v>
      </c>
      <c r="E137" s="9">
        <v>7.4195</v>
      </c>
      <c r="F137" s="9"/>
      <c r="G137" s="9"/>
      <c r="H137" s="9"/>
      <c r="I137" s="9"/>
      <c r="J137" s="7"/>
      <c r="K137" s="17"/>
    </row>
    <row r="138" ht="18" customHeight="1" spans="1:11">
      <c r="A138" s="10">
        <v>126</v>
      </c>
      <c r="B138" s="11" t="s">
        <v>576</v>
      </c>
      <c r="C138" s="11" t="s">
        <v>577</v>
      </c>
      <c r="D138" s="12" t="s">
        <v>72</v>
      </c>
      <c r="E138" s="13">
        <v>0.8602</v>
      </c>
      <c r="F138" s="13"/>
      <c r="G138" s="13"/>
      <c r="H138" s="13"/>
      <c r="I138" s="13"/>
      <c r="J138" s="11"/>
      <c r="K138" s="18"/>
    </row>
    <row r="139" ht="39.75" customHeight="1" spans="1:11">
      <c r="A139" s="1" t="s">
        <v>302</v>
      </c>
      <c r="B139" s="1"/>
      <c r="C139" s="1"/>
      <c r="D139" s="1"/>
      <c r="E139" s="1"/>
      <c r="F139" s="1"/>
      <c r="G139" s="1"/>
      <c r="H139" s="1"/>
      <c r="I139" s="14"/>
      <c r="J139" s="14"/>
      <c r="K139" s="14"/>
    </row>
    <row r="140" ht="28.5" customHeight="1" spans="1:11">
      <c r="A140" s="2" t="s">
        <v>1</v>
      </c>
      <c r="B140" s="2"/>
      <c r="C140" s="2"/>
      <c r="D140" s="2"/>
      <c r="E140" s="2"/>
      <c r="F140" s="2"/>
      <c r="G140" s="2"/>
      <c r="H140" s="3"/>
      <c r="I140" s="15" t="s">
        <v>578</v>
      </c>
      <c r="J140" s="15"/>
      <c r="K140" s="15"/>
    </row>
    <row r="141" ht="28.5" customHeight="1" spans="1:11">
      <c r="A141" s="4" t="s">
        <v>4</v>
      </c>
      <c r="B141" s="5" t="s">
        <v>304</v>
      </c>
      <c r="C141" s="5" t="s">
        <v>305</v>
      </c>
      <c r="D141" s="5" t="s">
        <v>306</v>
      </c>
      <c r="E141" s="5" t="s">
        <v>307</v>
      </c>
      <c r="F141" s="5" t="s">
        <v>308</v>
      </c>
      <c r="G141" s="5" t="s">
        <v>309</v>
      </c>
      <c r="H141" s="5"/>
      <c r="I141" s="5"/>
      <c r="J141" s="5" t="s">
        <v>310</v>
      </c>
      <c r="K141" s="16" t="s">
        <v>311</v>
      </c>
    </row>
    <row r="142" ht="18" customHeight="1" spans="1:11">
      <c r="A142" s="6">
        <v>127</v>
      </c>
      <c r="B142" s="7" t="s">
        <v>579</v>
      </c>
      <c r="C142" s="7" t="s">
        <v>580</v>
      </c>
      <c r="D142" s="8" t="s">
        <v>88</v>
      </c>
      <c r="E142" s="9">
        <v>3.03</v>
      </c>
      <c r="F142" s="9"/>
      <c r="G142" s="9"/>
      <c r="H142" s="9"/>
      <c r="I142" s="9"/>
      <c r="J142" s="7"/>
      <c r="K142" s="17"/>
    </row>
    <row r="143" ht="28.5" customHeight="1" spans="1:11">
      <c r="A143" s="6">
        <v>128</v>
      </c>
      <c r="B143" s="7" t="s">
        <v>581</v>
      </c>
      <c r="C143" s="7" t="s">
        <v>582</v>
      </c>
      <c r="D143" s="8" t="s">
        <v>88</v>
      </c>
      <c r="E143" s="9">
        <v>9.0284</v>
      </c>
      <c r="F143" s="9"/>
      <c r="G143" s="9"/>
      <c r="H143" s="9"/>
      <c r="I143" s="9"/>
      <c r="J143" s="7"/>
      <c r="K143" s="17"/>
    </row>
    <row r="144" ht="18" customHeight="1" spans="1:11">
      <c r="A144" s="6">
        <v>129</v>
      </c>
      <c r="B144" s="7" t="s">
        <v>583</v>
      </c>
      <c r="C144" s="7" t="s">
        <v>584</v>
      </c>
      <c r="D144" s="8" t="s">
        <v>88</v>
      </c>
      <c r="E144" s="9">
        <v>0.5865</v>
      </c>
      <c r="F144" s="9"/>
      <c r="G144" s="9"/>
      <c r="H144" s="9"/>
      <c r="I144" s="9"/>
      <c r="J144" s="7"/>
      <c r="K144" s="17"/>
    </row>
    <row r="145" ht="28.5" customHeight="1" spans="1:11">
      <c r="A145" s="6">
        <v>130</v>
      </c>
      <c r="B145" s="7" t="s">
        <v>585</v>
      </c>
      <c r="C145" s="7" t="s">
        <v>586</v>
      </c>
      <c r="D145" s="8" t="s">
        <v>88</v>
      </c>
      <c r="E145" s="9">
        <v>10.564</v>
      </c>
      <c r="F145" s="9"/>
      <c r="G145" s="9"/>
      <c r="H145" s="9"/>
      <c r="I145" s="9"/>
      <c r="J145" s="7"/>
      <c r="K145" s="17"/>
    </row>
    <row r="146" ht="28.5" customHeight="1" spans="1:11">
      <c r="A146" s="6">
        <v>131</v>
      </c>
      <c r="B146" s="7" t="s">
        <v>587</v>
      </c>
      <c r="C146" s="7" t="s">
        <v>588</v>
      </c>
      <c r="D146" s="8" t="s">
        <v>88</v>
      </c>
      <c r="E146" s="9">
        <v>4.1773</v>
      </c>
      <c r="F146" s="9"/>
      <c r="G146" s="9"/>
      <c r="H146" s="9"/>
      <c r="I146" s="9"/>
      <c r="J146" s="7"/>
      <c r="K146" s="17"/>
    </row>
    <row r="147" ht="28.5" customHeight="1" spans="1:11">
      <c r="A147" s="6">
        <v>132</v>
      </c>
      <c r="B147" s="7" t="s">
        <v>589</v>
      </c>
      <c r="C147" s="7" t="s">
        <v>590</v>
      </c>
      <c r="D147" s="8" t="s">
        <v>88</v>
      </c>
      <c r="E147" s="9">
        <v>3.6862</v>
      </c>
      <c r="F147" s="9"/>
      <c r="G147" s="9"/>
      <c r="H147" s="9"/>
      <c r="I147" s="9"/>
      <c r="J147" s="7"/>
      <c r="K147" s="17"/>
    </row>
    <row r="148" ht="41.25" customHeight="1" spans="1:11">
      <c r="A148" s="6">
        <v>133</v>
      </c>
      <c r="B148" s="7" t="s">
        <v>591</v>
      </c>
      <c r="C148" s="7" t="s">
        <v>592</v>
      </c>
      <c r="D148" s="8" t="s">
        <v>88</v>
      </c>
      <c r="E148" s="9">
        <v>10.5792</v>
      </c>
      <c r="F148" s="9"/>
      <c r="G148" s="9"/>
      <c r="H148" s="9"/>
      <c r="I148" s="9"/>
      <c r="J148" s="7"/>
      <c r="K148" s="17"/>
    </row>
    <row r="149" ht="41.25" customHeight="1" spans="1:11">
      <c r="A149" s="6">
        <v>134</v>
      </c>
      <c r="B149" s="7" t="s">
        <v>593</v>
      </c>
      <c r="C149" s="7" t="s">
        <v>594</v>
      </c>
      <c r="D149" s="8" t="s">
        <v>88</v>
      </c>
      <c r="E149" s="9">
        <v>5.6696</v>
      </c>
      <c r="F149" s="9"/>
      <c r="G149" s="9"/>
      <c r="H149" s="9"/>
      <c r="I149" s="9"/>
      <c r="J149" s="7"/>
      <c r="K149" s="17"/>
    </row>
    <row r="150" ht="41.25" customHeight="1" spans="1:11">
      <c r="A150" s="6">
        <v>135</v>
      </c>
      <c r="B150" s="7" t="s">
        <v>595</v>
      </c>
      <c r="C150" s="7" t="s">
        <v>596</v>
      </c>
      <c r="D150" s="8" t="s">
        <v>88</v>
      </c>
      <c r="E150" s="9">
        <v>0.3675</v>
      </c>
      <c r="F150" s="9"/>
      <c r="G150" s="9"/>
      <c r="H150" s="9"/>
      <c r="I150" s="9"/>
      <c r="J150" s="7"/>
      <c r="K150" s="17"/>
    </row>
    <row r="151" ht="18" customHeight="1" spans="1:11">
      <c r="A151" s="6">
        <v>136</v>
      </c>
      <c r="B151" s="7" t="s">
        <v>597</v>
      </c>
      <c r="C151" s="7" t="s">
        <v>598</v>
      </c>
      <c r="D151" s="8" t="s">
        <v>88</v>
      </c>
      <c r="E151" s="9">
        <v>1.01</v>
      </c>
      <c r="F151" s="9"/>
      <c r="G151" s="9"/>
      <c r="H151" s="9"/>
      <c r="I151" s="9"/>
      <c r="J151" s="7"/>
      <c r="K151" s="17"/>
    </row>
    <row r="152" ht="18" customHeight="1" spans="1:11">
      <c r="A152" s="6">
        <v>137</v>
      </c>
      <c r="B152" s="7" t="s">
        <v>599</v>
      </c>
      <c r="C152" s="7" t="s">
        <v>600</v>
      </c>
      <c r="D152" s="8" t="s">
        <v>88</v>
      </c>
      <c r="E152" s="9">
        <v>1.01</v>
      </c>
      <c r="F152" s="9"/>
      <c r="G152" s="9"/>
      <c r="H152" s="9"/>
      <c r="I152" s="9"/>
      <c r="J152" s="7"/>
      <c r="K152" s="17"/>
    </row>
    <row r="153" ht="18" customHeight="1" spans="1:11">
      <c r="A153" s="6">
        <v>138</v>
      </c>
      <c r="B153" s="7" t="s">
        <v>601</v>
      </c>
      <c r="C153" s="7" t="s">
        <v>189</v>
      </c>
      <c r="D153" s="8" t="s">
        <v>97</v>
      </c>
      <c r="E153" s="9">
        <v>2.02</v>
      </c>
      <c r="F153" s="9"/>
      <c r="G153" s="9"/>
      <c r="H153" s="9"/>
      <c r="I153" s="9"/>
      <c r="J153" s="7"/>
      <c r="K153" s="17"/>
    </row>
    <row r="154" ht="18" customHeight="1" spans="1:11">
      <c r="A154" s="6">
        <v>139</v>
      </c>
      <c r="B154" s="7" t="s">
        <v>602</v>
      </c>
      <c r="C154" s="7" t="s">
        <v>603</v>
      </c>
      <c r="D154" s="8" t="s">
        <v>97</v>
      </c>
      <c r="E154" s="9">
        <v>2.02</v>
      </c>
      <c r="F154" s="9"/>
      <c r="G154" s="9"/>
      <c r="H154" s="9"/>
      <c r="I154" s="9"/>
      <c r="J154" s="7"/>
      <c r="K154" s="17"/>
    </row>
    <row r="155" ht="18" customHeight="1" spans="1:11">
      <c r="A155" s="6">
        <v>140</v>
      </c>
      <c r="B155" s="7" t="s">
        <v>604</v>
      </c>
      <c r="C155" s="7" t="s">
        <v>605</v>
      </c>
      <c r="D155" s="8" t="s">
        <v>88</v>
      </c>
      <c r="E155" s="9">
        <v>1.01</v>
      </c>
      <c r="F155" s="9"/>
      <c r="G155" s="9"/>
      <c r="H155" s="9"/>
      <c r="I155" s="9"/>
      <c r="J155" s="7"/>
      <c r="K155" s="17"/>
    </row>
    <row r="156" ht="18" customHeight="1" spans="1:11">
      <c r="A156" s="6">
        <v>141</v>
      </c>
      <c r="B156" s="7" t="s">
        <v>606</v>
      </c>
      <c r="C156" s="7" t="s">
        <v>607</v>
      </c>
      <c r="D156" s="8" t="s">
        <v>88</v>
      </c>
      <c r="E156" s="9">
        <v>1.01</v>
      </c>
      <c r="F156" s="9"/>
      <c r="G156" s="9"/>
      <c r="H156" s="9"/>
      <c r="I156" s="9"/>
      <c r="J156" s="7"/>
      <c r="K156" s="17"/>
    </row>
    <row r="157" ht="18" customHeight="1" spans="1:11">
      <c r="A157" s="6">
        <v>142</v>
      </c>
      <c r="B157" s="7" t="s">
        <v>608</v>
      </c>
      <c r="C157" s="7" t="s">
        <v>609</v>
      </c>
      <c r="D157" s="8" t="s">
        <v>610</v>
      </c>
      <c r="E157" s="9">
        <v>2.02</v>
      </c>
      <c r="F157" s="9"/>
      <c r="G157" s="9"/>
      <c r="H157" s="9"/>
      <c r="I157" s="9"/>
      <c r="J157" s="7"/>
      <c r="K157" s="17"/>
    </row>
    <row r="158" ht="18" customHeight="1" spans="1:11">
      <c r="A158" s="6">
        <v>143</v>
      </c>
      <c r="B158" s="7" t="s">
        <v>611</v>
      </c>
      <c r="C158" s="7" t="s">
        <v>612</v>
      </c>
      <c r="D158" s="8" t="s">
        <v>97</v>
      </c>
      <c r="E158" s="9">
        <v>2.02</v>
      </c>
      <c r="F158" s="9"/>
      <c r="G158" s="9"/>
      <c r="H158" s="9"/>
      <c r="I158" s="9"/>
      <c r="J158" s="7"/>
      <c r="K158" s="17"/>
    </row>
    <row r="159" ht="28.5" customHeight="1" spans="1:11">
      <c r="A159" s="6">
        <v>144</v>
      </c>
      <c r="B159" s="7" t="s">
        <v>613</v>
      </c>
      <c r="C159" s="7" t="s">
        <v>614</v>
      </c>
      <c r="D159" s="8" t="s">
        <v>97</v>
      </c>
      <c r="E159" s="9">
        <v>5.05</v>
      </c>
      <c r="F159" s="9"/>
      <c r="G159" s="9"/>
      <c r="H159" s="9"/>
      <c r="I159" s="9"/>
      <c r="J159" s="7"/>
      <c r="K159" s="17"/>
    </row>
    <row r="160" ht="18" customHeight="1" spans="1:11">
      <c r="A160" s="6">
        <v>145</v>
      </c>
      <c r="B160" s="7" t="s">
        <v>615</v>
      </c>
      <c r="C160" s="7" t="s">
        <v>616</v>
      </c>
      <c r="D160" s="8" t="s">
        <v>97</v>
      </c>
      <c r="E160" s="9">
        <v>18.18</v>
      </c>
      <c r="F160" s="9"/>
      <c r="G160" s="9"/>
      <c r="H160" s="9"/>
      <c r="I160" s="9"/>
      <c r="J160" s="7"/>
      <c r="K160" s="17"/>
    </row>
    <row r="161" ht="18" customHeight="1" spans="1:11">
      <c r="A161" s="6">
        <v>146</v>
      </c>
      <c r="B161" s="7" t="s">
        <v>617</v>
      </c>
      <c r="C161" s="7" t="s">
        <v>618</v>
      </c>
      <c r="D161" s="8" t="s">
        <v>88</v>
      </c>
      <c r="E161" s="9">
        <v>4.08</v>
      </c>
      <c r="F161" s="9"/>
      <c r="G161" s="9"/>
      <c r="H161" s="9"/>
      <c r="I161" s="9"/>
      <c r="J161" s="7"/>
      <c r="K161" s="17"/>
    </row>
    <row r="162" ht="18" customHeight="1" spans="1:11">
      <c r="A162" s="6">
        <v>147</v>
      </c>
      <c r="B162" s="7" t="s">
        <v>619</v>
      </c>
      <c r="C162" s="7" t="s">
        <v>104</v>
      </c>
      <c r="D162" s="8" t="s">
        <v>88</v>
      </c>
      <c r="E162" s="9">
        <v>1.02</v>
      </c>
      <c r="F162" s="9"/>
      <c r="G162" s="9"/>
      <c r="H162" s="9"/>
      <c r="I162" s="9"/>
      <c r="J162" s="7"/>
      <c r="K162" s="17"/>
    </row>
    <row r="163" ht="28.5" customHeight="1" spans="1:11">
      <c r="A163" s="6">
        <v>148</v>
      </c>
      <c r="B163" s="7" t="s">
        <v>620</v>
      </c>
      <c r="C163" s="7" t="s">
        <v>621</v>
      </c>
      <c r="D163" s="8" t="s">
        <v>88</v>
      </c>
      <c r="E163" s="9">
        <v>1.02</v>
      </c>
      <c r="F163" s="9"/>
      <c r="G163" s="9"/>
      <c r="H163" s="9"/>
      <c r="I163" s="9"/>
      <c r="J163" s="7"/>
      <c r="K163" s="17"/>
    </row>
    <row r="164" ht="18" customHeight="1" spans="1:11">
      <c r="A164" s="6">
        <v>149</v>
      </c>
      <c r="B164" s="7" t="s">
        <v>622</v>
      </c>
      <c r="C164" s="7" t="s">
        <v>623</v>
      </c>
      <c r="D164" s="8" t="s">
        <v>88</v>
      </c>
      <c r="E164" s="9">
        <v>1.02</v>
      </c>
      <c r="F164" s="9"/>
      <c r="G164" s="9"/>
      <c r="H164" s="9"/>
      <c r="I164" s="9"/>
      <c r="J164" s="7"/>
      <c r="K164" s="17"/>
    </row>
    <row r="165" ht="18" customHeight="1" spans="1:11">
      <c r="A165" s="6">
        <v>150</v>
      </c>
      <c r="B165" s="7" t="s">
        <v>624</v>
      </c>
      <c r="C165" s="7" t="s">
        <v>625</v>
      </c>
      <c r="D165" s="8" t="s">
        <v>88</v>
      </c>
      <c r="E165" s="9">
        <v>2.04</v>
      </c>
      <c r="F165" s="9"/>
      <c r="G165" s="9"/>
      <c r="H165" s="9"/>
      <c r="I165" s="9"/>
      <c r="J165" s="7"/>
      <c r="K165" s="17"/>
    </row>
    <row r="166" ht="18" customHeight="1" spans="1:11">
      <c r="A166" s="6">
        <v>151</v>
      </c>
      <c r="B166" s="7" t="s">
        <v>626</v>
      </c>
      <c r="C166" s="7" t="s">
        <v>627</v>
      </c>
      <c r="D166" s="8" t="s">
        <v>88</v>
      </c>
      <c r="E166" s="9">
        <v>16.32</v>
      </c>
      <c r="F166" s="9"/>
      <c r="G166" s="9"/>
      <c r="H166" s="9"/>
      <c r="I166" s="9"/>
      <c r="J166" s="7"/>
      <c r="K166" s="17"/>
    </row>
    <row r="167" ht="18" customHeight="1" spans="1:11">
      <c r="A167" s="6">
        <v>152</v>
      </c>
      <c r="B167" s="7" t="s">
        <v>628</v>
      </c>
      <c r="C167" s="7" t="s">
        <v>629</v>
      </c>
      <c r="D167" s="8" t="s">
        <v>72</v>
      </c>
      <c r="E167" s="9">
        <v>404.47</v>
      </c>
      <c r="F167" s="9"/>
      <c r="G167" s="9"/>
      <c r="H167" s="9"/>
      <c r="I167" s="9"/>
      <c r="J167" s="7"/>
      <c r="K167" s="17"/>
    </row>
    <row r="168" ht="18" customHeight="1" spans="1:11">
      <c r="A168" s="10">
        <v>153</v>
      </c>
      <c r="B168" s="11" t="s">
        <v>630</v>
      </c>
      <c r="C168" s="11" t="s">
        <v>631</v>
      </c>
      <c r="D168" s="12" t="s">
        <v>72</v>
      </c>
      <c r="E168" s="13">
        <v>668.1636</v>
      </c>
      <c r="F168" s="13"/>
      <c r="G168" s="13"/>
      <c r="H168" s="13"/>
      <c r="I168" s="13"/>
      <c r="J168" s="11"/>
      <c r="K168" s="18"/>
    </row>
    <row r="169" ht="39.75" customHeight="1" spans="1:11">
      <c r="A169" s="1" t="s">
        <v>302</v>
      </c>
      <c r="B169" s="1"/>
      <c r="C169" s="1"/>
      <c r="D169" s="1"/>
      <c r="E169" s="1"/>
      <c r="F169" s="1"/>
      <c r="G169" s="1"/>
      <c r="H169" s="1"/>
      <c r="I169" s="14"/>
      <c r="J169" s="14"/>
      <c r="K169" s="14"/>
    </row>
    <row r="170" ht="28.5" customHeight="1" spans="1:11">
      <c r="A170" s="2" t="s">
        <v>1</v>
      </c>
      <c r="B170" s="2"/>
      <c r="C170" s="2"/>
      <c r="D170" s="2"/>
      <c r="E170" s="2"/>
      <c r="F170" s="2"/>
      <c r="G170" s="2"/>
      <c r="H170" s="3"/>
      <c r="I170" s="15" t="s">
        <v>632</v>
      </c>
      <c r="J170" s="15"/>
      <c r="K170" s="15"/>
    </row>
    <row r="171" ht="28.5" customHeight="1" spans="1:11">
      <c r="A171" s="4" t="s">
        <v>4</v>
      </c>
      <c r="B171" s="5" t="s">
        <v>304</v>
      </c>
      <c r="C171" s="5" t="s">
        <v>305</v>
      </c>
      <c r="D171" s="5" t="s">
        <v>306</v>
      </c>
      <c r="E171" s="5" t="s">
        <v>307</v>
      </c>
      <c r="F171" s="5" t="s">
        <v>308</v>
      </c>
      <c r="G171" s="5" t="s">
        <v>309</v>
      </c>
      <c r="H171" s="5"/>
      <c r="I171" s="5"/>
      <c r="J171" s="5" t="s">
        <v>310</v>
      </c>
      <c r="K171" s="16" t="s">
        <v>311</v>
      </c>
    </row>
    <row r="172" ht="41.25" customHeight="1" spans="1:11">
      <c r="A172" s="6">
        <v>154</v>
      </c>
      <c r="B172" s="7" t="s">
        <v>633</v>
      </c>
      <c r="C172" s="7" t="s">
        <v>634</v>
      </c>
      <c r="D172" s="8" t="s">
        <v>72</v>
      </c>
      <c r="E172" s="9">
        <v>6.4135</v>
      </c>
      <c r="F172" s="9"/>
      <c r="G172" s="9"/>
      <c r="H172" s="9"/>
      <c r="I172" s="9"/>
      <c r="J172" s="7"/>
      <c r="K172" s="17"/>
    </row>
    <row r="173" ht="18" customHeight="1" spans="1:11">
      <c r="A173" s="6">
        <v>155</v>
      </c>
      <c r="B173" s="7" t="s">
        <v>635</v>
      </c>
      <c r="C173" s="7" t="s">
        <v>125</v>
      </c>
      <c r="D173" s="8" t="s">
        <v>88</v>
      </c>
      <c r="E173" s="9">
        <v>51</v>
      </c>
      <c r="F173" s="9"/>
      <c r="G173" s="9"/>
      <c r="H173" s="9"/>
      <c r="I173" s="9"/>
      <c r="J173" s="7"/>
      <c r="K173" s="17"/>
    </row>
    <row r="174" ht="18" customHeight="1" spans="1:11">
      <c r="A174" s="6">
        <v>156</v>
      </c>
      <c r="B174" s="7" t="s">
        <v>636</v>
      </c>
      <c r="C174" s="7" t="s">
        <v>637</v>
      </c>
      <c r="D174" s="8" t="s">
        <v>97</v>
      </c>
      <c r="E174" s="9">
        <v>2</v>
      </c>
      <c r="F174" s="9"/>
      <c r="G174" s="9"/>
      <c r="H174" s="9"/>
      <c r="I174" s="9"/>
      <c r="J174" s="7"/>
      <c r="K174" s="17"/>
    </row>
    <row r="175" ht="41.25" customHeight="1" spans="1:11">
      <c r="A175" s="6">
        <v>157</v>
      </c>
      <c r="B175" s="7" t="s">
        <v>638</v>
      </c>
      <c r="C175" s="7" t="s">
        <v>639</v>
      </c>
      <c r="D175" s="8" t="s">
        <v>120</v>
      </c>
      <c r="E175" s="9">
        <v>1</v>
      </c>
      <c r="F175" s="9"/>
      <c r="G175" s="9"/>
      <c r="H175" s="9"/>
      <c r="I175" s="9"/>
      <c r="J175" s="7" t="s">
        <v>640</v>
      </c>
      <c r="K175" s="17" t="s">
        <v>641</v>
      </c>
    </row>
    <row r="176" ht="18" customHeight="1" spans="1:11">
      <c r="A176" s="6">
        <v>158</v>
      </c>
      <c r="B176" s="7" t="s">
        <v>642</v>
      </c>
      <c r="C176" s="7" t="s">
        <v>643</v>
      </c>
      <c r="D176" s="8" t="s">
        <v>120</v>
      </c>
      <c r="E176" s="9">
        <v>1</v>
      </c>
      <c r="F176" s="9"/>
      <c r="G176" s="9"/>
      <c r="H176" s="9"/>
      <c r="I176" s="9"/>
      <c r="J176" s="7"/>
      <c r="K176" s="17"/>
    </row>
    <row r="177" ht="18" customHeight="1" spans="1:11">
      <c r="A177" s="6">
        <v>159</v>
      </c>
      <c r="B177" s="7" t="s">
        <v>644</v>
      </c>
      <c r="C177" s="7" t="s">
        <v>645</v>
      </c>
      <c r="D177" s="8" t="s">
        <v>120</v>
      </c>
      <c r="E177" s="9">
        <v>1</v>
      </c>
      <c r="F177" s="9"/>
      <c r="G177" s="9"/>
      <c r="H177" s="9"/>
      <c r="I177" s="9"/>
      <c r="J177" s="7"/>
      <c r="K177" s="17"/>
    </row>
    <row r="178" ht="18" customHeight="1" spans="1:11">
      <c r="A178" s="6">
        <v>160</v>
      </c>
      <c r="B178" s="7" t="s">
        <v>646</v>
      </c>
      <c r="C178" s="7" t="s">
        <v>647</v>
      </c>
      <c r="D178" s="8" t="s">
        <v>314</v>
      </c>
      <c r="E178" s="9">
        <v>1.1216</v>
      </c>
      <c r="F178" s="9"/>
      <c r="G178" s="9"/>
      <c r="H178" s="9"/>
      <c r="I178" s="9"/>
      <c r="J178" s="7"/>
      <c r="K178" s="17"/>
    </row>
    <row r="179" ht="18" customHeight="1" spans="1:11">
      <c r="A179" s="6">
        <v>161</v>
      </c>
      <c r="B179" s="7" t="s">
        <v>648</v>
      </c>
      <c r="C179" s="7" t="s">
        <v>649</v>
      </c>
      <c r="D179" s="8" t="s">
        <v>316</v>
      </c>
      <c r="E179" s="9">
        <v>106.667</v>
      </c>
      <c r="F179" s="9"/>
      <c r="G179" s="9"/>
      <c r="H179" s="9"/>
      <c r="I179" s="9"/>
      <c r="J179" s="7"/>
      <c r="K179" s="17"/>
    </row>
    <row r="180" ht="18" customHeight="1" spans="1:11">
      <c r="A180" s="6">
        <v>162</v>
      </c>
      <c r="B180" s="7" t="s">
        <v>650</v>
      </c>
      <c r="C180" s="7" t="s">
        <v>651</v>
      </c>
      <c r="D180" s="8" t="s">
        <v>316</v>
      </c>
      <c r="E180" s="9">
        <v>47.3294</v>
      </c>
      <c r="F180" s="9"/>
      <c r="G180" s="9"/>
      <c r="H180" s="9"/>
      <c r="I180" s="9"/>
      <c r="J180" s="7"/>
      <c r="K180" s="17"/>
    </row>
    <row r="181" ht="18" customHeight="1" spans="1:11">
      <c r="A181" s="6">
        <v>163</v>
      </c>
      <c r="B181" s="7" t="s">
        <v>652</v>
      </c>
      <c r="C181" s="7" t="s">
        <v>653</v>
      </c>
      <c r="D181" s="8" t="s">
        <v>316</v>
      </c>
      <c r="E181" s="9">
        <v>98.9585</v>
      </c>
      <c r="F181" s="9"/>
      <c r="G181" s="9"/>
      <c r="H181" s="9"/>
      <c r="I181" s="9"/>
      <c r="J181" s="7"/>
      <c r="K181" s="17"/>
    </row>
    <row r="182" ht="18" customHeight="1" spans="1:11">
      <c r="A182" s="6">
        <v>164</v>
      </c>
      <c r="B182" s="7" t="s">
        <v>654</v>
      </c>
      <c r="C182" s="7" t="s">
        <v>655</v>
      </c>
      <c r="D182" s="8" t="s">
        <v>316</v>
      </c>
      <c r="E182" s="9">
        <v>1.4248</v>
      </c>
      <c r="F182" s="9"/>
      <c r="G182" s="9"/>
      <c r="H182" s="9"/>
      <c r="I182" s="9"/>
      <c r="J182" s="7"/>
      <c r="K182" s="17"/>
    </row>
    <row r="183" ht="18" customHeight="1" spans="1:11">
      <c r="A183" s="6">
        <v>165</v>
      </c>
      <c r="B183" s="7" t="s">
        <v>656</v>
      </c>
      <c r="C183" s="7" t="s">
        <v>657</v>
      </c>
      <c r="D183" s="8" t="s">
        <v>319</v>
      </c>
      <c r="E183" s="9">
        <v>18.7958</v>
      </c>
      <c r="F183" s="9"/>
      <c r="G183" s="9"/>
      <c r="H183" s="9"/>
      <c r="I183" s="9"/>
      <c r="J183" s="7"/>
      <c r="K183" s="17"/>
    </row>
    <row r="184" ht="18" customHeight="1" spans="1:11">
      <c r="A184" s="6">
        <v>166</v>
      </c>
      <c r="B184" s="7" t="s">
        <v>658</v>
      </c>
      <c r="C184" s="7" t="s">
        <v>659</v>
      </c>
      <c r="D184" s="8" t="s">
        <v>660</v>
      </c>
      <c r="E184" s="9">
        <v>1.5586</v>
      </c>
      <c r="F184" s="9"/>
      <c r="G184" s="9"/>
      <c r="H184" s="9"/>
      <c r="I184" s="9"/>
      <c r="J184" s="7"/>
      <c r="K184" s="17"/>
    </row>
    <row r="185" ht="18" customHeight="1" spans="1:11">
      <c r="A185" s="6"/>
      <c r="B185" s="7"/>
      <c r="C185" s="7"/>
      <c r="D185" s="8"/>
      <c r="E185" s="9"/>
      <c r="F185" s="9"/>
      <c r="G185" s="9"/>
      <c r="H185" s="9"/>
      <c r="I185" s="9"/>
      <c r="J185" s="7"/>
      <c r="K185" s="17"/>
    </row>
    <row r="186" ht="18" customHeight="1" spans="1:11">
      <c r="A186" s="6"/>
      <c r="B186" s="7"/>
      <c r="C186" s="7"/>
      <c r="D186" s="8"/>
      <c r="E186" s="9"/>
      <c r="F186" s="9"/>
      <c r="G186" s="9"/>
      <c r="H186" s="9"/>
      <c r="I186" s="9"/>
      <c r="J186" s="7"/>
      <c r="K186" s="17"/>
    </row>
    <row r="187" ht="18" customHeight="1" spans="1:11">
      <c r="A187" s="6"/>
      <c r="B187" s="7"/>
      <c r="C187" s="7"/>
      <c r="D187" s="8"/>
      <c r="E187" s="9"/>
      <c r="F187" s="9"/>
      <c r="G187" s="9"/>
      <c r="H187" s="9"/>
      <c r="I187" s="9"/>
      <c r="J187" s="7"/>
      <c r="K187" s="17"/>
    </row>
    <row r="188" ht="18" customHeight="1" spans="1:11">
      <c r="A188" s="6"/>
      <c r="B188" s="7"/>
      <c r="C188" s="7"/>
      <c r="D188" s="8"/>
      <c r="E188" s="9"/>
      <c r="F188" s="9"/>
      <c r="G188" s="9"/>
      <c r="H188" s="9"/>
      <c r="I188" s="9"/>
      <c r="J188" s="7"/>
      <c r="K188" s="17"/>
    </row>
    <row r="189" ht="18" customHeight="1" spans="1:11">
      <c r="A189" s="6"/>
      <c r="B189" s="7"/>
      <c r="C189" s="7"/>
      <c r="D189" s="8"/>
      <c r="E189" s="9"/>
      <c r="F189" s="9"/>
      <c r="G189" s="9"/>
      <c r="H189" s="9"/>
      <c r="I189" s="9"/>
      <c r="J189" s="7"/>
      <c r="K189" s="17"/>
    </row>
    <row r="190" ht="18" customHeight="1" spans="1:11">
      <c r="A190" s="6"/>
      <c r="B190" s="7"/>
      <c r="C190" s="7"/>
      <c r="D190" s="8"/>
      <c r="E190" s="9"/>
      <c r="F190" s="9"/>
      <c r="G190" s="9"/>
      <c r="H190" s="9"/>
      <c r="I190" s="9"/>
      <c r="J190" s="7"/>
      <c r="K190" s="17"/>
    </row>
    <row r="191" ht="18" customHeight="1" spans="1:11">
      <c r="A191" s="6"/>
      <c r="B191" s="7"/>
      <c r="C191" s="7"/>
      <c r="D191" s="8"/>
      <c r="E191" s="9"/>
      <c r="F191" s="9"/>
      <c r="G191" s="9"/>
      <c r="H191" s="9"/>
      <c r="I191" s="9"/>
      <c r="J191" s="7"/>
      <c r="K191" s="17"/>
    </row>
    <row r="192" ht="18" customHeight="1" spans="1:11">
      <c r="A192" s="6"/>
      <c r="B192" s="7"/>
      <c r="C192" s="7"/>
      <c r="D192" s="8"/>
      <c r="E192" s="9"/>
      <c r="F192" s="9"/>
      <c r="G192" s="9"/>
      <c r="H192" s="9"/>
      <c r="I192" s="9"/>
      <c r="J192" s="7"/>
      <c r="K192" s="17"/>
    </row>
    <row r="193" ht="18" customHeight="1" spans="1:11">
      <c r="A193" s="6"/>
      <c r="B193" s="7"/>
      <c r="C193" s="7"/>
      <c r="D193" s="8"/>
      <c r="E193" s="9"/>
      <c r="F193" s="9"/>
      <c r="G193" s="9"/>
      <c r="H193" s="9"/>
      <c r="I193" s="9"/>
      <c r="J193" s="7"/>
      <c r="K193" s="17"/>
    </row>
    <row r="194" ht="18" customHeight="1" spans="1:11">
      <c r="A194" s="6"/>
      <c r="B194" s="7"/>
      <c r="C194" s="7"/>
      <c r="D194" s="8"/>
      <c r="E194" s="9"/>
      <c r="F194" s="9"/>
      <c r="G194" s="9"/>
      <c r="H194" s="9"/>
      <c r="I194" s="9"/>
      <c r="J194" s="7"/>
      <c r="K194" s="17"/>
    </row>
    <row r="195" ht="18" customHeight="1" spans="1:11">
      <c r="A195" s="6"/>
      <c r="B195" s="7"/>
      <c r="C195" s="7"/>
      <c r="D195" s="8"/>
      <c r="E195" s="9"/>
      <c r="F195" s="9"/>
      <c r="G195" s="9"/>
      <c r="H195" s="9"/>
      <c r="I195" s="9"/>
      <c r="J195" s="7"/>
      <c r="K195" s="17"/>
    </row>
    <row r="196" ht="18" customHeight="1" spans="1:11">
      <c r="A196" s="6"/>
      <c r="B196" s="7"/>
      <c r="C196" s="7"/>
      <c r="D196" s="8"/>
      <c r="E196" s="9"/>
      <c r="F196" s="9"/>
      <c r="G196" s="9"/>
      <c r="H196" s="9"/>
      <c r="I196" s="9"/>
      <c r="J196" s="7"/>
      <c r="K196" s="17"/>
    </row>
    <row r="197" ht="18" customHeight="1" spans="1:11">
      <c r="A197" s="6"/>
      <c r="B197" s="7"/>
      <c r="C197" s="7"/>
      <c r="D197" s="8"/>
      <c r="E197" s="9"/>
      <c r="F197" s="9"/>
      <c r="G197" s="9"/>
      <c r="H197" s="9"/>
      <c r="I197" s="9"/>
      <c r="J197" s="7"/>
      <c r="K197" s="17"/>
    </row>
    <row r="198" ht="18" customHeight="1" spans="1:11">
      <c r="A198" s="6"/>
      <c r="B198" s="7"/>
      <c r="C198" s="7"/>
      <c r="D198" s="8"/>
      <c r="E198" s="9"/>
      <c r="F198" s="9"/>
      <c r="G198" s="9"/>
      <c r="H198" s="9"/>
      <c r="I198" s="9"/>
      <c r="J198" s="7"/>
      <c r="K198" s="17"/>
    </row>
    <row r="199" ht="18" customHeight="1" spans="1:11">
      <c r="A199" s="6"/>
      <c r="B199" s="7"/>
      <c r="C199" s="7"/>
      <c r="D199" s="8"/>
      <c r="E199" s="9"/>
      <c r="F199" s="9"/>
      <c r="G199" s="9"/>
      <c r="H199" s="9"/>
      <c r="I199" s="9"/>
      <c r="J199" s="7"/>
      <c r="K199" s="17"/>
    </row>
    <row r="200" ht="18" customHeight="1" spans="1:11">
      <c r="A200" s="6"/>
      <c r="B200" s="7"/>
      <c r="C200" s="7"/>
      <c r="D200" s="8"/>
      <c r="E200" s="9"/>
      <c r="F200" s="9"/>
      <c r="G200" s="9"/>
      <c r="H200" s="9"/>
      <c r="I200" s="9"/>
      <c r="J200" s="7"/>
      <c r="K200" s="17"/>
    </row>
    <row r="201" ht="18" customHeight="1" spans="1:11">
      <c r="A201" s="6"/>
      <c r="B201" s="7"/>
      <c r="C201" s="7"/>
      <c r="D201" s="8"/>
      <c r="E201" s="9"/>
      <c r="F201" s="9"/>
      <c r="G201" s="9"/>
      <c r="H201" s="9"/>
      <c r="I201" s="9"/>
      <c r="J201" s="7"/>
      <c r="K201" s="17"/>
    </row>
    <row r="202" ht="18" customHeight="1" spans="1:11">
      <c r="A202" s="6"/>
      <c r="B202" s="7"/>
      <c r="C202" s="7"/>
      <c r="D202" s="8"/>
      <c r="E202" s="9"/>
      <c r="F202" s="9"/>
      <c r="G202" s="9"/>
      <c r="H202" s="9"/>
      <c r="I202" s="9"/>
      <c r="J202" s="7"/>
      <c r="K202" s="17"/>
    </row>
    <row r="203" ht="18" customHeight="1" spans="1:11">
      <c r="A203" s="19"/>
      <c r="B203" s="20"/>
      <c r="C203" s="12" t="s">
        <v>661</v>
      </c>
      <c r="D203" s="21"/>
      <c r="E203" s="21"/>
      <c r="F203" s="13"/>
      <c r="G203" s="13"/>
      <c r="H203" s="13"/>
      <c r="I203" s="13"/>
      <c r="J203" s="13"/>
      <c r="K203" s="22"/>
    </row>
  </sheetData>
  <mergeCells count="209">
    <mergeCell ref="A1:K1"/>
    <mergeCell ref="A2:G2"/>
    <mergeCell ref="I2:K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A35:K35"/>
    <mergeCell ref="A36:G36"/>
    <mergeCell ref="I36:K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A71:K71"/>
    <mergeCell ref="A72:G72"/>
    <mergeCell ref="I72:K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A105:K105"/>
    <mergeCell ref="A106:G106"/>
    <mergeCell ref="I106:K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A139:K139"/>
    <mergeCell ref="A140:G140"/>
    <mergeCell ref="I140:K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G161:I161"/>
    <mergeCell ref="G162:I162"/>
    <mergeCell ref="G163:I163"/>
    <mergeCell ref="G164:I164"/>
    <mergeCell ref="G165:I165"/>
    <mergeCell ref="G166:I166"/>
    <mergeCell ref="G167:I167"/>
    <mergeCell ref="G168:I168"/>
    <mergeCell ref="A169:K169"/>
    <mergeCell ref="A170:G170"/>
    <mergeCell ref="I170:K170"/>
    <mergeCell ref="G171:I171"/>
    <mergeCell ref="G172:I172"/>
    <mergeCell ref="G173:I173"/>
    <mergeCell ref="G174:I174"/>
    <mergeCell ref="G175:I175"/>
    <mergeCell ref="G176:I176"/>
    <mergeCell ref="G177:I177"/>
    <mergeCell ref="G178:I178"/>
    <mergeCell ref="G179:I179"/>
    <mergeCell ref="G180:I180"/>
    <mergeCell ref="G181:I181"/>
    <mergeCell ref="G182:I182"/>
    <mergeCell ref="G183:I183"/>
    <mergeCell ref="G184:I184"/>
    <mergeCell ref="G185:I185"/>
    <mergeCell ref="G186:I186"/>
    <mergeCell ref="G187:I187"/>
    <mergeCell ref="G188:I188"/>
    <mergeCell ref="G189:I189"/>
    <mergeCell ref="G190:I190"/>
    <mergeCell ref="G191:I191"/>
    <mergeCell ref="G192:I192"/>
    <mergeCell ref="G193:I193"/>
    <mergeCell ref="G194:I194"/>
    <mergeCell ref="G195:I195"/>
    <mergeCell ref="G196:I196"/>
    <mergeCell ref="G197:I197"/>
    <mergeCell ref="G198:I198"/>
    <mergeCell ref="G199:I199"/>
    <mergeCell ref="G200:I200"/>
    <mergeCell ref="G201:I201"/>
    <mergeCell ref="G202:I202"/>
    <mergeCell ref="G203:I203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34" max="16383" man="1"/>
    <brk id="70" max="16383" man="1"/>
    <brk id="104" max="16383" man="1"/>
    <brk id="138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表-04 单位工程预算价汇总表</vt:lpstr>
      <vt:lpstr>表-08 分部分项工程和单价措施项目清单与计价表(含分部小计)</vt:lpstr>
      <vt:lpstr>表-11 总价措施项目清单与计价表</vt:lpstr>
      <vt:lpstr>表-12 其他项目清单与计价汇总表</vt:lpstr>
      <vt:lpstr>表-13 规费、税金项目清单与计价表</vt:lpstr>
      <vt:lpstr>单位工程人材机汇总表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Aries翡翠定制</cp:lastModifiedBy>
  <dcterms:created xsi:type="dcterms:W3CDTF">2022-05-06T16:21:00Z</dcterms:created>
  <dcterms:modified xsi:type="dcterms:W3CDTF">2022-07-10T02:51:54Z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4CD433BFDAD246FB9CC46AE9E77EB184</vt:lpwstr>
  </property>
  <property fmtid="{D5CDD505-2E9C-101B-9397-08002B2CF9AE}" pid="3" name="KSOProductBuildVer">
    <vt:lpwstr>2052-11.1.0.11875</vt:lpwstr>
  </property>
</Properties>
</file>