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2" activeTab="5"/>
  </bookViews>
  <sheets>
    <sheet name="表-04 单位工程预算价汇总表" sheetId="1" r:id="rId1"/>
    <sheet name="表-08 分部分项工程和单价措施项目清单与计价表(含分部小计)" sheetId="2" r:id="rId2"/>
    <sheet name="表-11 总价措施项目清单与计价表" sheetId="3" r:id="rId3"/>
    <sheet name="表-12 其他项目清单与计价汇总表" sheetId="4" r:id="rId4"/>
    <sheet name="表-13 规费、税金项目清单与计价表" sheetId="5" r:id="rId5"/>
    <sheet name="单位工程人材机汇总表" sheetId="6" r:id="rId6"/>
  </sheets>
  <externalReferences>
    <externalReference r:id="rId7"/>
  </externalReferences>
  <definedNames>
    <definedName name="_xlnm.Print_Area" localSheetId="1">'表-08 分部分项工程和单价措施项目清单与计价表(含分部小计)'!$A$1:$K$176</definedName>
  </definedNames>
  <calcPr calcId="144525"/>
</workbook>
</file>

<file path=xl/sharedStrings.xml><?xml version="1.0" encoding="utf-8"?>
<sst xmlns="http://schemas.openxmlformats.org/spreadsheetml/2006/main" count="1113" uniqueCount="669">
  <si>
    <t>单位工程预算汇总表</t>
  </si>
  <si>
    <t>工程名称：汕尾边检站文体活动室修缮项目-土建部分</t>
  </si>
  <si>
    <t>标段：</t>
  </si>
  <si>
    <t>第 1 页  共 1 页</t>
  </si>
  <si>
    <t>序号</t>
  </si>
  <si>
    <t>汇总内容</t>
  </si>
  <si>
    <t>金额:(元)</t>
  </si>
  <si>
    <t>其中：暂估价(元)</t>
  </si>
  <si>
    <t>1</t>
  </si>
  <si>
    <t>分部分项合计</t>
  </si>
  <si>
    <t>1.1</t>
  </si>
  <si>
    <t>A.1土石方工程</t>
  </si>
  <si>
    <t>1.2</t>
  </si>
  <si>
    <t>A.4砌筑工程</t>
  </si>
  <si>
    <t>1.3</t>
  </si>
  <si>
    <t>A.5混凝土及钢筋混凝土工程</t>
  </si>
  <si>
    <t>1.4</t>
  </si>
  <si>
    <t>A.8门窗工程</t>
  </si>
  <si>
    <t>1.5</t>
  </si>
  <si>
    <t>A.9屋面及防水工程</t>
  </si>
  <si>
    <t>1.6</t>
  </si>
  <si>
    <t>A.11楼地面装饰工程</t>
  </si>
  <si>
    <t>1.7</t>
  </si>
  <si>
    <t>A.12墙、柱面装饰与隔断、幕墙工程</t>
  </si>
  <si>
    <t>1.8</t>
  </si>
  <si>
    <t>A.13天棚工程</t>
  </si>
  <si>
    <t>1.9</t>
  </si>
  <si>
    <t>A.14油漆、涂料、裱糊工程</t>
  </si>
  <si>
    <t>1.10</t>
  </si>
  <si>
    <t>A.15其他装饰工程</t>
  </si>
  <si>
    <t>1.11</t>
  </si>
  <si>
    <t>A.16拆除工程</t>
  </si>
  <si>
    <t>2</t>
  </si>
  <si>
    <t>措施合计</t>
  </si>
  <si>
    <t>2.1</t>
  </si>
  <si>
    <t>绿色施工安全防护措施费</t>
  </si>
  <si>
    <t>2.2</t>
  </si>
  <si>
    <t>其他措施费</t>
  </si>
  <si>
    <t>3</t>
  </si>
  <si>
    <t>其他项目</t>
  </si>
  <si>
    <t>－</t>
  </si>
  <si>
    <t>3.1</t>
  </si>
  <si>
    <t>暂列金额</t>
  </si>
  <si>
    <t>3.2</t>
  </si>
  <si>
    <t>暂估价</t>
  </si>
  <si>
    <t>3.3</t>
  </si>
  <si>
    <t>计日工</t>
  </si>
  <si>
    <t>3.4</t>
  </si>
  <si>
    <t>总承包服务费</t>
  </si>
  <si>
    <t>3.5</t>
  </si>
  <si>
    <t>预算包干费</t>
  </si>
  <si>
    <t>3.6</t>
  </si>
  <si>
    <t>工程优质费</t>
  </si>
  <si>
    <t>3.7</t>
  </si>
  <si>
    <t>概算幅度差</t>
  </si>
  <si>
    <t>3.8</t>
  </si>
  <si>
    <t>索赔费用</t>
  </si>
  <si>
    <t>3.9</t>
  </si>
  <si>
    <t>现场签证费用</t>
  </si>
  <si>
    <t>3.10</t>
  </si>
  <si>
    <t>其他费用</t>
  </si>
  <si>
    <t>4</t>
  </si>
  <si>
    <t>税前工程造价</t>
  </si>
  <si>
    <t>5</t>
  </si>
  <si>
    <t>增值税销项税额</t>
  </si>
  <si>
    <t>6</t>
  </si>
  <si>
    <t>总造价</t>
  </si>
  <si>
    <t>7</t>
  </si>
  <si>
    <t>人工费</t>
  </si>
  <si>
    <t>预算价合计=1+2+3+5</t>
  </si>
  <si>
    <t>0.00</t>
  </si>
  <si>
    <t>注：本表适用于单位工程招标控制价或投标报价的汇总，如无单位工程划分，单项工程也使用本表汇总</t>
  </si>
  <si>
    <t>表—04</t>
  </si>
  <si>
    <t>分部分项工程和单价措施项目清单与计价表</t>
  </si>
  <si>
    <t>第 1 页  共 8 页</t>
  </si>
  <si>
    <t>项目编码</t>
  </si>
  <si>
    <t>项目名称</t>
  </si>
  <si>
    <t>项目特征描述</t>
  </si>
  <si>
    <t>计量单位</t>
  </si>
  <si>
    <t>工程量</t>
  </si>
  <si>
    <t>金额（元）</t>
  </si>
  <si>
    <t>综合单价</t>
  </si>
  <si>
    <t>综合合价</t>
  </si>
  <si>
    <t>其中</t>
  </si>
  <si>
    <t>A.1</t>
  </si>
  <si>
    <t>土石方工程</t>
  </si>
  <si>
    <t>010101003001</t>
  </si>
  <si>
    <t>挖沟槽土方</t>
  </si>
  <si>
    <t>1.土壤类别:一、二类土
2.挖土深度:2m 内</t>
  </si>
  <si>
    <t>m3</t>
  </si>
  <si>
    <t>010103001001</t>
  </si>
  <si>
    <t>回填方</t>
  </si>
  <si>
    <t>1.填方材料品种:原土
2.密实度要求:按设计要求</t>
  </si>
  <si>
    <t>010103002001</t>
  </si>
  <si>
    <t>余方弃置</t>
  </si>
  <si>
    <t>1.废弃料品种:原土
2.运距:综合考虑</t>
  </si>
  <si>
    <t>土石方工程合计</t>
  </si>
  <si>
    <t>A.4</t>
  </si>
  <si>
    <t>砌筑工程</t>
  </si>
  <si>
    <t>010401001001</t>
  </si>
  <si>
    <t>砖基础</t>
  </si>
  <si>
    <t>1.砖品种、规格、强度等级:MU10烧结多孔砖
2.砂浆强度等级、配合比:M10砌筑砂浆</t>
  </si>
  <si>
    <t>010401004001</t>
  </si>
  <si>
    <t>多孔砖墙</t>
  </si>
  <si>
    <t>1.砖品种、规格、强度等级:MU10烧结多孔砖
2.墙体类型:200mm厚内墙
3.砂浆强度等级、配合比:M10砌筑砂浆</t>
  </si>
  <si>
    <t>010401004002</t>
  </si>
  <si>
    <t>1.砖品种、规格、强度等级:MU10烧结多孔砖
2.墙体类型:100mm厚内墙
3.砂浆强度等级、配合比:M10砌筑砂浆</t>
  </si>
  <si>
    <t>010401004003</t>
  </si>
  <si>
    <t>1.砖品种、规格、强度等级:MU10烧结多孔砖
2.墙体类型:240mm厚外墙
3.砂浆强度等级、配合比:M10砌筑砂浆</t>
  </si>
  <si>
    <t>010401004004</t>
  </si>
  <si>
    <t>1.砖品种、规格、强度等级:MU10烧结多孔砖
2.墙体类型:100mm厚外墙
3.砂浆强度等级、配合比:M10砌筑砂浆</t>
  </si>
  <si>
    <t>砌筑工程合计</t>
  </si>
  <si>
    <t>A.5</t>
  </si>
  <si>
    <t>混凝土及钢筋混凝土工程</t>
  </si>
  <si>
    <t>010501001001</t>
  </si>
  <si>
    <t>垫层</t>
  </si>
  <si>
    <t>1.混凝土强度等级、种类:C15商品混凝土</t>
  </si>
  <si>
    <t>本页小计</t>
  </si>
  <si>
    <t>注：为计取规费等的使用，可在表中增设其中：“定额人工费”。</t>
  </si>
  <si>
    <t>表—08</t>
  </si>
  <si>
    <t>第 2 页  共 8 页</t>
  </si>
  <si>
    <t>010502002001</t>
  </si>
  <si>
    <t>构造柱</t>
  </si>
  <si>
    <t>1.混凝土强度等级、种类:C25商品混凝土</t>
  </si>
  <si>
    <t>010503004001</t>
  </si>
  <si>
    <t>圈梁</t>
  </si>
  <si>
    <t>010503005001</t>
  </si>
  <si>
    <t>过梁</t>
  </si>
  <si>
    <t>010505003001</t>
  </si>
  <si>
    <t>平板</t>
  </si>
  <si>
    <t>010515001001</t>
  </si>
  <si>
    <t>现浇构件钢筋</t>
  </si>
  <si>
    <t>1.钢筋种类、规格:I级、圆钢Φ25mm内</t>
  </si>
  <si>
    <t>t</t>
  </si>
  <si>
    <t>010515001002</t>
  </si>
  <si>
    <t>1.钢筋种类、规格:III级、螺纹钢Φ10mm内</t>
  </si>
  <si>
    <t>010515001003</t>
  </si>
  <si>
    <t>1.钢筋种类、规格:III级、螺纹钢Φ25mm内</t>
  </si>
  <si>
    <t>010515001004</t>
  </si>
  <si>
    <t>现浇构件钢筋-箍筋</t>
  </si>
  <si>
    <t>1.钢筋种类、规格:I级、圆钢Φ10mm内</t>
  </si>
  <si>
    <t>010515001005</t>
  </si>
  <si>
    <t>1.钢筋种类、规格:I级、圆钢Φ10mm外</t>
  </si>
  <si>
    <t>010515001006</t>
  </si>
  <si>
    <t>混凝土及钢筋混凝土工程合计</t>
  </si>
  <si>
    <t>A.8</t>
  </si>
  <si>
    <t>门窗工程</t>
  </si>
  <si>
    <t>010801001001</t>
  </si>
  <si>
    <t>木质门</t>
  </si>
  <si>
    <t>1.门类型:成品木门
2.五金配件:综合考虑</t>
  </si>
  <si>
    <t>m2</t>
  </si>
  <si>
    <t>010802001002</t>
  </si>
  <si>
    <t>金属(塑钢)门</t>
  </si>
  <si>
    <t>1.门类型:不锈钢双开门
2.五金配件:综合考虑</t>
  </si>
  <si>
    <t>010802001003</t>
  </si>
  <si>
    <t>1.门类型:不锈钢伸缩推拉门
2.五金配件:综合考虑</t>
  </si>
  <si>
    <t>010802001001</t>
  </si>
  <si>
    <t>1.门类型:成品全玻璃门
2.玻璃品种、厚度:12mm厚钢化玻璃
3.其他:电子锁
4.五金配件:综合考虑</t>
  </si>
  <si>
    <t>010807001001</t>
  </si>
  <si>
    <t>金属(塑钢、断桥)窗</t>
  </si>
  <si>
    <t>1.窗类型:铝合金单扇平开窗
2.玻璃品种、厚度:6mm+Low-E中空磨砂玻璃+6mm
3.五金配件:综合考虑</t>
  </si>
  <si>
    <t>第 3 页  共 8 页</t>
  </si>
  <si>
    <t>010807001002</t>
  </si>
  <si>
    <t>1.窗类型:铝合金双扇推拉窗
2.玻璃品种、厚度:6mm+Low-E中空玻璃+6mm
3.五金配件:综合考虑</t>
  </si>
  <si>
    <t>010807001004</t>
  </si>
  <si>
    <t>1.窗类型:铝合金单扇平开窗
2.玻璃品种、厚度:6mm+Low-E中空玻璃+6mm
3.五金配件:综合考虑</t>
  </si>
  <si>
    <t>010807001003</t>
  </si>
  <si>
    <t>1.窗类型:不锈钢防盗网
2.五金配件:综合考虑</t>
  </si>
  <si>
    <t>010810001001</t>
  </si>
  <si>
    <t>窗帘</t>
  </si>
  <si>
    <t>1.窗帘材质:百页窗帘</t>
  </si>
  <si>
    <t>门窗工程合计</t>
  </si>
  <si>
    <t>A.9</t>
  </si>
  <si>
    <t>屋面及防水工程</t>
  </si>
  <si>
    <t>010902001001</t>
  </si>
  <si>
    <t>屋面卷材防水</t>
  </si>
  <si>
    <t>1.卷材品种、规格、厚度:1.5mm厚合成高分子防水卷材</t>
  </si>
  <si>
    <t>010902002001</t>
  </si>
  <si>
    <t>屋面涂膜防水</t>
  </si>
  <si>
    <t>1.防水膜品种、厚度:1.5mm厚合成高分子防水涂料</t>
  </si>
  <si>
    <t>010902003001</t>
  </si>
  <si>
    <t>屋面找平层</t>
  </si>
  <si>
    <t>1.找平层厚度、砂浆配合比:20mm厚DS M20水泥砂浆找平
2.面层厚度、砂浆配合比:25mm厚DS M20水泥砂浆
3.其他:0.3mm厚聚乙烯薄膜1层</t>
  </si>
  <si>
    <t>010903002002</t>
  </si>
  <si>
    <t>墙面涂膜防水</t>
  </si>
  <si>
    <t>1.部位:卫生间墙面
2.防水膜品种、厚度、遍数:2mm厚聚合物水泥防水涂料</t>
  </si>
  <si>
    <t>010904002001</t>
  </si>
  <si>
    <t>楼(地)面涂膜防水</t>
  </si>
  <si>
    <t>1.部位:卫生间地面
2.防水膜品种、厚度、遍数:2mm厚聚合物水泥防水涂料</t>
  </si>
  <si>
    <t>屋面及防水工程合计</t>
  </si>
  <si>
    <t>A.11</t>
  </si>
  <si>
    <t>楼地面装饰工程</t>
  </si>
  <si>
    <t>第 4 页  共 8 页</t>
  </si>
  <si>
    <t>011101005001</t>
  </si>
  <si>
    <t>自流坪楼地面</t>
  </si>
  <si>
    <t>1.部位:健身馆地面
2.找平层砂浆配合比、厚度:50mm厚C30细石混凝土,随打随抹光
3.界面剂材料种类:无溶剂环氧底涂1遍
4.中层漆材料种类、厚度:0.5~1.5mm厚无溶剂环氧中涂层
5.面漆材料种类、厚度:3mm厚无溶剂环氧面涂层</t>
  </si>
  <si>
    <t>010507002001</t>
  </si>
  <si>
    <t>室外地坪</t>
  </si>
  <si>
    <t>1.地坪厚度、强度等级:150mm厚C25商品混凝土
2.稳定层厚度、种类:200mm厚6%水泥石屑</t>
  </si>
  <si>
    <t>011102003002</t>
  </si>
  <si>
    <t>块料楼地面</t>
  </si>
  <si>
    <t>1.部位:房间1地面
2.结合层厚度、砂浆配合比:20mm厚DS M15地面砂浆,面上撒素水泥
3.面层材料品种、规格、颜色:600*600*8耐磨地砖</t>
  </si>
  <si>
    <t>011102003001</t>
  </si>
  <si>
    <t>1.部位:卫生间地面
2.回填厚度、材料:80mm厚C15混凝土
3.找平层厚度、砂浆配合比:15mm厚WS M15地面砂浆,面上撒素水泥
4.结合层厚度、砂浆配合比:20mm厚WS M15地面砂浆,面上撒素水泥
5.面层材料品种、规格、颜色:300*300防滑面砖，纯水泥浆擦缝</t>
  </si>
  <si>
    <t>楼地面装饰工程合计</t>
  </si>
  <si>
    <t>A.12</t>
  </si>
  <si>
    <t>墙、柱面装饰与隔断、幕墙工程</t>
  </si>
  <si>
    <t>第 5 页  共 8 页</t>
  </si>
  <si>
    <t>011204003003</t>
  </si>
  <si>
    <t>块料墙面</t>
  </si>
  <si>
    <t>1.部位:外墙面
2.找平层厚度、砂浆配合比:15mm厚WP M15水泥砂浆打底
3.满挂20X20Φ1钢丝网
4.抗裂层厚度、砂浆配合比:7厚聚合物水泥抗裂防水砂浆抹平,刷素水泥浆一遍
5.满挂耐碱玻纤网
6.面层材料品种、规格、颜色:5mm厚建筑瓷砖胶镶贴8~10陶瓷面砖</t>
  </si>
  <si>
    <t>011201001002</t>
  </si>
  <si>
    <t>墙面一般抹灰</t>
  </si>
  <si>
    <t>1.部位:房间1及运动器械室
2.找平层厚度、砂浆配合比:20mm厚WP M20水泥砂浆打底
3.其他:压入耐碱玻纤网</t>
  </si>
  <si>
    <t>011204003001</t>
  </si>
  <si>
    <t>1.部位:卫生间墙面
2.找平层厚度、砂浆配合比:15mm厚WP M15水泥砂浆打底
3.面层材料品种、规格、颜色:600*300白瓷片
4.缝宽、嵌缝材料种类:白水泥浆填缝</t>
  </si>
  <si>
    <t>011204003004</t>
  </si>
  <si>
    <t>1.部位:房间1及运动器械室
2.找平层厚度、砂浆配合比:15mm厚WP M5水泥砂浆打底
3.结合层厚度、砂浆配合比:5mm厚WP M20水泥砂浆
4.面层材料品种、规格、颜色:600*300釉美术瓷砖
5.缝宽、嵌缝材料种类:白水泥浆填缝</t>
  </si>
  <si>
    <t>011204001001</t>
  </si>
  <si>
    <t>石材墙面</t>
  </si>
  <si>
    <t>1.部位:健身馆内墙面
2.龙骨材料种类、规格、中距:轻钢龙骨
3.面层材料品种、规格、颜色:干挂18mm厚大理石</t>
  </si>
  <si>
    <t>第 6 页  共 8 页</t>
  </si>
  <si>
    <t>011207001001</t>
  </si>
  <si>
    <t>墙面装饰板</t>
  </si>
  <si>
    <t>1.部位:健身馆内墙面
2.龙骨材料种类、规格、中距:轻钢龙骨
3.面层材料品种、规格、颜色:PVC竖条凹凸板</t>
  </si>
  <si>
    <t>墙、柱面装饰与隔断、幕墙工程合计</t>
  </si>
  <si>
    <t>A.13</t>
  </si>
  <si>
    <t>天棚工程</t>
  </si>
  <si>
    <t>011302001001</t>
  </si>
  <si>
    <t>吊顶天棚</t>
  </si>
  <si>
    <t>1.部位:卫生间
2.龙骨材料种类、规格、中距:轻钢龙骨
3.面层材料品种、规格:600*600方型铝扣板</t>
  </si>
  <si>
    <t>011302002001</t>
  </si>
  <si>
    <t>格栅吊顶</t>
  </si>
  <si>
    <t>1.部位:健身馆
2.龙骨材料种类、规格、中距:卡式轻钢龙骨
3.面层材料品种、规格:40*80mm铝方通</t>
  </si>
  <si>
    <t>011301001001</t>
  </si>
  <si>
    <t>天棚抹灰</t>
  </si>
  <si>
    <t>天棚工程合计</t>
  </si>
  <si>
    <t>A.14</t>
  </si>
  <si>
    <t>油漆、涂料、裱糊工程</t>
  </si>
  <si>
    <t>011406001002</t>
  </si>
  <si>
    <t>抹灰面油漆-墙面</t>
  </si>
  <si>
    <t>1.部位:房间1及运动器械室
2.腻子种类、遍数:满刮2遍成品环保耐水腻子
3.油漆品种、刷漆遍数:2遍无机涂料</t>
  </si>
  <si>
    <t>011406001003</t>
  </si>
  <si>
    <t>抹灰面油漆-天棚</t>
  </si>
  <si>
    <t>油漆、涂料、裱糊工程合计</t>
  </si>
  <si>
    <t>A.15</t>
  </si>
  <si>
    <t>其他装饰工程</t>
  </si>
  <si>
    <t>第 7 页  共 8 页</t>
  </si>
  <si>
    <t>011501001001</t>
  </si>
  <si>
    <t>铝木镂空柜</t>
  </si>
  <si>
    <t>1.台柜规格:0.45m*2m</t>
  </si>
  <si>
    <t>m</t>
  </si>
  <si>
    <t>011505001001</t>
  </si>
  <si>
    <t>洗手台</t>
  </si>
  <si>
    <t>1.材料品种、规格、颜色:石板材洗手台</t>
  </si>
  <si>
    <t>011505010001</t>
  </si>
  <si>
    <t>镜面玻璃</t>
  </si>
  <si>
    <t>1.镜面玻璃品种、规格:镜面玻璃</t>
  </si>
  <si>
    <t>01B001</t>
  </si>
  <si>
    <t>家具保护性搬迁</t>
  </si>
  <si>
    <t>1.家具保护性搬迁</t>
  </si>
  <si>
    <t>工日</t>
  </si>
  <si>
    <t>其他装饰工程合计</t>
  </si>
  <si>
    <t>A.16</t>
  </si>
  <si>
    <t>拆除工程</t>
  </si>
  <si>
    <t>011601001001</t>
  </si>
  <si>
    <t>砖砌体拆除</t>
  </si>
  <si>
    <t>1.拆除材质、类型:砌体墙
2.拆除废料外运运距:综合考虑</t>
  </si>
  <si>
    <t>011602001001</t>
  </si>
  <si>
    <t>混凝土构件拆除</t>
  </si>
  <si>
    <t>1.拆除材质、类型:混凝土地面
2.拆除废料外运运距:综合考虑</t>
  </si>
  <si>
    <t>011604002001</t>
  </si>
  <si>
    <t>立面抹灰层拆除</t>
  </si>
  <si>
    <t>1.拆除材质、类型:油漆墙面
2.拆除废料外运运距:综合考虑</t>
  </si>
  <si>
    <t>011605001001</t>
  </si>
  <si>
    <t>平面块料拆除</t>
  </si>
  <si>
    <t>1.拆除材质、类型:块料地面
2.拆除废料外运运距:综合考虑</t>
  </si>
  <si>
    <t>011605001002</t>
  </si>
  <si>
    <t>1.拆除材质、类型:大理石洗手台
2.拆除废料外运运距:综合考虑</t>
  </si>
  <si>
    <t>011605002001</t>
  </si>
  <si>
    <t>立面块料拆除</t>
  </si>
  <si>
    <t>1.拆除材质、类型:块料墙面
2.拆除废料外运运距:综合考虑</t>
  </si>
  <si>
    <t>011604003001</t>
  </si>
  <si>
    <t>天棚抹灰面拆除</t>
  </si>
  <si>
    <t>1.拆除材质、类型:油漆天棚面
2.拆除废料外运运距:综合考虑</t>
  </si>
  <si>
    <t>011606003001</t>
  </si>
  <si>
    <t>天棚面龙骨及饰面拆除</t>
  </si>
  <si>
    <t>1.拆除材质、类型:石膏板吊顶
2.拆除废料外运运距:综合考虑</t>
  </si>
  <si>
    <t>011610002001</t>
  </si>
  <si>
    <t>金属门窗拆除</t>
  </si>
  <si>
    <t>1.拆除材质、类型:金属门窗
2.拆除单樘面积:超过4m2
3.拆除废料外运运距:综合考虑</t>
  </si>
  <si>
    <t>011610002003</t>
  </si>
  <si>
    <t>1.拆除材质、类型:金属门窗
2.拆除单樘面积:4m2内
3.拆除废料外运运距:综合考虑</t>
  </si>
  <si>
    <t>011610002002</t>
  </si>
  <si>
    <t>1.拆除材质、类型:防盗网
2.拆除废料外运运距:综合考虑</t>
  </si>
  <si>
    <t>拆除工程合计</t>
  </si>
  <si>
    <t>第 8 页  共 8 页</t>
  </si>
  <si>
    <t>措施项目</t>
  </si>
  <si>
    <t>粤011701008001</t>
  </si>
  <si>
    <t>综合钢脚手架</t>
  </si>
  <si>
    <t>1.搭设高度:4.5m内</t>
  </si>
  <si>
    <t>粤011701012001</t>
  </si>
  <si>
    <t>活动脚手架</t>
  </si>
  <si>
    <t>1.搭设部位:墙柱面</t>
  </si>
  <si>
    <t>粤011701012002</t>
  </si>
  <si>
    <t>1.搭设部位:天棚</t>
  </si>
  <si>
    <t>011702001001</t>
  </si>
  <si>
    <t>基础</t>
  </si>
  <si>
    <t>1.基础垫层模板</t>
  </si>
  <si>
    <t>011702003001</t>
  </si>
  <si>
    <t>1.构造柱模板，支模高度3.6m内，周长1.2m内</t>
  </si>
  <si>
    <t>011702008001</t>
  </si>
  <si>
    <t>1.圈梁模板</t>
  </si>
  <si>
    <t>011702009001</t>
  </si>
  <si>
    <t>1.过梁模板</t>
  </si>
  <si>
    <t>011702015001</t>
  </si>
  <si>
    <t>无梁板</t>
  </si>
  <si>
    <t>1.无梁板模板，支模高度3.6m</t>
  </si>
  <si>
    <t>011707007001</t>
  </si>
  <si>
    <t>已完工程及设备保护</t>
  </si>
  <si>
    <t>1.保护部位:楼地面成品保护</t>
  </si>
  <si>
    <t>项</t>
  </si>
  <si>
    <t>单价措施合计</t>
  </si>
  <si>
    <t>合   计</t>
  </si>
  <si>
    <t>总价措施项目清单与计价表</t>
  </si>
  <si>
    <t>计算基础</t>
  </si>
  <si>
    <t>费率
(%)</t>
  </si>
  <si>
    <t>金额
(元)</t>
  </si>
  <si>
    <t>调整
费率(%)</t>
  </si>
  <si>
    <t>调整后
金额(元)</t>
  </si>
  <si>
    <t>备注</t>
  </si>
  <si>
    <t>LSSGCSF00001</t>
  </si>
  <si>
    <t>分部分项人工费+分部分项机具费</t>
  </si>
  <si>
    <t>19</t>
  </si>
  <si>
    <t>以分部分项的人工费与施工机具费之和为计算基础，费率19%</t>
  </si>
  <si>
    <t>合    计</t>
  </si>
  <si>
    <t>编制人（造价人员）：</t>
  </si>
  <si>
    <t>复核人（造价工程师）：</t>
  </si>
  <si>
    <t>表-11</t>
  </si>
  <si>
    <t>其他项目清单与计价汇总表</t>
  </si>
  <si>
    <t>结算金额（元）</t>
  </si>
  <si>
    <t>明细详见表-12-1</t>
  </si>
  <si>
    <t>材料暂估价</t>
  </si>
  <si>
    <t>—</t>
  </si>
  <si>
    <t>明细详见表-12-2</t>
  </si>
  <si>
    <t>专业工程暂估价</t>
  </si>
  <si>
    <t>明细详见表-12-3</t>
  </si>
  <si>
    <t>明细详见表-12-4</t>
  </si>
  <si>
    <t>明细详见表-12-5</t>
  </si>
  <si>
    <t>8</t>
  </si>
  <si>
    <t>9</t>
  </si>
  <si>
    <t>10</t>
  </si>
  <si>
    <t>合  计</t>
  </si>
  <si>
    <t>注：材料（工程设备）暂估单价进入清单项目综合单价，此处不汇总。</t>
  </si>
  <si>
    <t>表—12</t>
  </si>
  <si>
    <t>规费、税金项目清单与计价表</t>
  </si>
  <si>
    <t>取费基数</t>
  </si>
  <si>
    <t>计算费率
(%)</t>
  </si>
  <si>
    <t>金额(元)</t>
  </si>
  <si>
    <t>分部分项合计+措施合计+其他项目</t>
  </si>
  <si>
    <t xml:space="preserve"> 编制人（造价人员）：</t>
  </si>
  <si>
    <t>表—13</t>
  </si>
  <si>
    <t>单位工程人材机汇总表</t>
  </si>
  <si>
    <t>第 1 页  共 5 页</t>
  </si>
  <si>
    <t>编码</t>
  </si>
  <si>
    <t>名称及规格</t>
  </si>
  <si>
    <t>单位</t>
  </si>
  <si>
    <t>数量</t>
  </si>
  <si>
    <t>单价
（元）</t>
  </si>
  <si>
    <t>合价
（元）</t>
  </si>
  <si>
    <t>品牌</t>
  </si>
  <si>
    <t>厂家</t>
  </si>
  <si>
    <t>00010010</t>
  </si>
  <si>
    <t>元</t>
  </si>
  <si>
    <t>BCRGF0</t>
  </si>
  <si>
    <t>家具保护性搬迁人工费</t>
  </si>
  <si>
    <t>RGFTZ</t>
  </si>
  <si>
    <t>人工费调整</t>
  </si>
  <si>
    <t>01010030</t>
  </si>
  <si>
    <t>热轧圆盘条φ10以内</t>
  </si>
  <si>
    <t>01010035</t>
  </si>
  <si>
    <t>热轧圆盘条φ12~25</t>
  </si>
  <si>
    <t>01010040</t>
  </si>
  <si>
    <t>螺纹钢筋φ25以内</t>
  </si>
  <si>
    <t>01010120</t>
  </si>
  <si>
    <t>螺纹钢筋φ10以内</t>
  </si>
  <si>
    <t>01030017</t>
  </si>
  <si>
    <t>镀锌低碳钢丝φ4.0</t>
  </si>
  <si>
    <t>kg</t>
  </si>
  <si>
    <t>01030031</t>
  </si>
  <si>
    <t>镀锌低碳钢丝φ0.7~1.2</t>
  </si>
  <si>
    <t>01030035</t>
  </si>
  <si>
    <t>镀锌低碳钢丝φ1.2~2.5</t>
  </si>
  <si>
    <t>01090022</t>
  </si>
  <si>
    <t>圆钢φ10以内</t>
  </si>
  <si>
    <t>01090030</t>
  </si>
  <si>
    <t>圆钢φ12~25</t>
  </si>
  <si>
    <t>01210001</t>
  </si>
  <si>
    <t>角钢综合</t>
  </si>
  <si>
    <t>02030040</t>
  </si>
  <si>
    <t>门窗密封橡胶条</t>
  </si>
  <si>
    <t>02090020</t>
  </si>
  <si>
    <t>聚氯乙烯薄膜</t>
  </si>
  <si>
    <t>02110020@1</t>
  </si>
  <si>
    <t>PVC竖条凹凸板</t>
  </si>
  <si>
    <t>02190001</t>
  </si>
  <si>
    <t>尼龙编织布</t>
  </si>
  <si>
    <t>02270070</t>
  </si>
  <si>
    <t>土工布</t>
  </si>
  <si>
    <t>02310010@1</t>
  </si>
  <si>
    <t>聚乙烯薄膜0.3</t>
  </si>
  <si>
    <t>03010126</t>
  </si>
  <si>
    <t>自攻螺钉M3×10</t>
  </si>
  <si>
    <t>十套</t>
  </si>
  <si>
    <t>03010155</t>
  </si>
  <si>
    <t>不锈钢螺钉M5×12</t>
  </si>
  <si>
    <t>03010195</t>
  </si>
  <si>
    <t>木螺钉M5×50</t>
  </si>
  <si>
    <t>03010200</t>
  </si>
  <si>
    <t>木螺钉M6×10</t>
  </si>
  <si>
    <t>03010320</t>
  </si>
  <si>
    <t>螺母综合</t>
  </si>
  <si>
    <t>十个</t>
  </si>
  <si>
    <t>03011315</t>
  </si>
  <si>
    <t>高强螺栓</t>
  </si>
  <si>
    <t>03011450</t>
  </si>
  <si>
    <t>镀锌六角螺栓</t>
  </si>
  <si>
    <t>03013121</t>
  </si>
  <si>
    <t>膨胀螺栓M6×80</t>
  </si>
  <si>
    <t>03013131</t>
  </si>
  <si>
    <t>膨胀螺栓M8×60</t>
  </si>
  <si>
    <t>03013151</t>
  </si>
  <si>
    <t>膨胀螺栓M8×80</t>
  </si>
  <si>
    <t>03016191</t>
  </si>
  <si>
    <t>专用螺母垫圈Q235 3#</t>
  </si>
  <si>
    <t>块</t>
  </si>
  <si>
    <t>03019001</t>
  </si>
  <si>
    <t>圆钉综合</t>
  </si>
  <si>
    <t>03019021</t>
  </si>
  <si>
    <t>圆钉50~75</t>
  </si>
  <si>
    <t>03019031</t>
  </si>
  <si>
    <t>射钉</t>
  </si>
  <si>
    <t>第 2 页  共 5 页</t>
  </si>
  <si>
    <t>03019051</t>
  </si>
  <si>
    <t>水泥钉</t>
  </si>
  <si>
    <t>03019161</t>
  </si>
  <si>
    <t>马钉综合</t>
  </si>
  <si>
    <t>03033003</t>
  </si>
  <si>
    <t>不锈钢合页100mm</t>
  </si>
  <si>
    <t>个</t>
  </si>
  <si>
    <t>03078151</t>
  </si>
  <si>
    <t>不锈钢角挂件4件</t>
  </si>
  <si>
    <t>套</t>
  </si>
  <si>
    <t>03134011</t>
  </si>
  <si>
    <t>水砂纸</t>
  </si>
  <si>
    <t>张</t>
  </si>
  <si>
    <t>03135001</t>
  </si>
  <si>
    <t>低碳钢焊条综合</t>
  </si>
  <si>
    <t>03210090@1</t>
  </si>
  <si>
    <t>钢丝网20*20*1mm</t>
  </si>
  <si>
    <t>03210115</t>
  </si>
  <si>
    <t>钢板网0.8</t>
  </si>
  <si>
    <t>03213001</t>
  </si>
  <si>
    <t>铁件综合</t>
  </si>
  <si>
    <t>03213111</t>
  </si>
  <si>
    <t>镀锌铁码</t>
  </si>
  <si>
    <t>支</t>
  </si>
  <si>
    <t>04010015</t>
  </si>
  <si>
    <t>复合普通硅酸盐水泥P.C 32.5</t>
  </si>
  <si>
    <t>04010045</t>
  </si>
  <si>
    <t>白色硅酸盐水泥32.5</t>
  </si>
  <si>
    <t>04030015</t>
  </si>
  <si>
    <t>中砂</t>
  </si>
  <si>
    <t>04050025</t>
  </si>
  <si>
    <t>碎石10</t>
  </si>
  <si>
    <t>04070045</t>
  </si>
  <si>
    <t>石屑</t>
  </si>
  <si>
    <t>04130001</t>
  </si>
  <si>
    <t>烧结多孔砖240×115×53</t>
  </si>
  <si>
    <t>千块</t>
  </si>
  <si>
    <t>05030080</t>
  </si>
  <si>
    <t>松杂板枋材</t>
  </si>
  <si>
    <t>05030140</t>
  </si>
  <si>
    <t>杉木枋</t>
  </si>
  <si>
    <t>05030180</t>
  </si>
  <si>
    <t>松木板</t>
  </si>
  <si>
    <t>05050120</t>
  </si>
  <si>
    <t>防水胶合板模板用 18mm</t>
  </si>
  <si>
    <t>06010010@1</t>
  </si>
  <si>
    <t>6mm+Low-E中空玻璃+6mm</t>
  </si>
  <si>
    <t>06010010@3</t>
  </si>
  <si>
    <t>06010010@4</t>
  </si>
  <si>
    <t>6mm+Low-E中空磨砂玻璃+6mm</t>
  </si>
  <si>
    <t>06550020</t>
  </si>
  <si>
    <t>原片玻璃镜6</t>
  </si>
  <si>
    <t>07010000</t>
  </si>
  <si>
    <t>釉面砖45×145</t>
  </si>
  <si>
    <t>07010025@1</t>
  </si>
  <si>
    <t>防石瓷砖600×300</t>
  </si>
  <si>
    <t>07010025@2</t>
  </si>
  <si>
    <t>釉美术瓷砖600×300</t>
  </si>
  <si>
    <t>07050010@1</t>
  </si>
  <si>
    <t>防滑面砖300×300</t>
  </si>
  <si>
    <t>07050030@1</t>
  </si>
  <si>
    <t>耐磨地砖600×600×8</t>
  </si>
  <si>
    <t>嘉俊</t>
  </si>
  <si>
    <t>广东嘉俊陶瓷有限公司</t>
  </si>
  <si>
    <t>08000040</t>
  </si>
  <si>
    <t>石板材成品</t>
  </si>
  <si>
    <t>第 3 页  共 5 页</t>
  </si>
  <si>
    <t>08010001@1</t>
  </si>
  <si>
    <t>大理石板18mm</t>
  </si>
  <si>
    <t>09050050</t>
  </si>
  <si>
    <t>铝合金方板600×600</t>
  </si>
  <si>
    <t>09370001@1</t>
  </si>
  <si>
    <t>铝合金长方格状吊顶40*80</t>
  </si>
  <si>
    <t>10010040</t>
  </si>
  <si>
    <t>轻钢中龙骨</t>
  </si>
  <si>
    <t>10010050</t>
  </si>
  <si>
    <t>轻钢大龙骨h=45</t>
  </si>
  <si>
    <t>10010070</t>
  </si>
  <si>
    <t>镀锌轻钢龙骨75×40</t>
  </si>
  <si>
    <t>10010080</t>
  </si>
  <si>
    <t>镀锌轻钢龙骨75×50</t>
  </si>
  <si>
    <t>10010100</t>
  </si>
  <si>
    <t>镀锌卡式主龙骨h=38</t>
  </si>
  <si>
    <t>10010110</t>
  </si>
  <si>
    <t>镀锌卡式辅龙骨宽50</t>
  </si>
  <si>
    <t>10030080</t>
  </si>
  <si>
    <t>铝合金边龙骨h=35</t>
  </si>
  <si>
    <t>10130030</t>
  </si>
  <si>
    <t>轻钢中龙骨横撑h19</t>
  </si>
  <si>
    <t>10130150</t>
  </si>
  <si>
    <t>吊杆</t>
  </si>
  <si>
    <t>11010240</t>
  </si>
  <si>
    <t>成品套装门(含框扇)</t>
  </si>
  <si>
    <t>11260020</t>
  </si>
  <si>
    <t>百页窗帘</t>
  </si>
  <si>
    <t>12030170</t>
  </si>
  <si>
    <t>铝合金压条综合</t>
  </si>
  <si>
    <t>12090020</t>
  </si>
  <si>
    <t>塑料板扫脚盖板</t>
  </si>
  <si>
    <t>12090030</t>
  </si>
  <si>
    <t>塑料板压口盖板</t>
  </si>
  <si>
    <t>12090040</t>
  </si>
  <si>
    <t>塑料板阴阳角卡口板</t>
  </si>
  <si>
    <t>13030275</t>
  </si>
  <si>
    <t>环氧防滑涂层</t>
  </si>
  <si>
    <t>13030500</t>
  </si>
  <si>
    <t>腻子粉成品(一般型)</t>
  </si>
  <si>
    <t>13030570</t>
  </si>
  <si>
    <t>无机漆料</t>
  </si>
  <si>
    <t>13030570@1</t>
  </si>
  <si>
    <t>13050170</t>
  </si>
  <si>
    <t>聚合物水泥防水涂料JS-II</t>
  </si>
  <si>
    <t>13050440</t>
  </si>
  <si>
    <t>酚醛红丹防锈漆</t>
  </si>
  <si>
    <t>13330150</t>
  </si>
  <si>
    <t>三元乙丙橡胶卷材</t>
  </si>
  <si>
    <t>13350015</t>
  </si>
  <si>
    <t>聚氨酯嵌缝胶</t>
  </si>
  <si>
    <t>13350190</t>
  </si>
  <si>
    <t>密封毛条</t>
  </si>
  <si>
    <t>13350230</t>
  </si>
  <si>
    <t>密封胶</t>
  </si>
  <si>
    <t>L</t>
  </si>
  <si>
    <t>13410010</t>
  </si>
  <si>
    <t>嵌缝料</t>
  </si>
  <si>
    <t>13410040</t>
  </si>
  <si>
    <t>环氧加填料</t>
  </si>
  <si>
    <t>13410050</t>
  </si>
  <si>
    <t>软填料</t>
  </si>
  <si>
    <t>14010030</t>
  </si>
  <si>
    <t>松节油</t>
  </si>
  <si>
    <t>14030020</t>
  </si>
  <si>
    <t>灯用煤油</t>
  </si>
  <si>
    <t>第 4 页  共 5 页</t>
  </si>
  <si>
    <t>14090070</t>
  </si>
  <si>
    <t>石蜡</t>
  </si>
  <si>
    <t>14310050</t>
  </si>
  <si>
    <t>草酸</t>
  </si>
  <si>
    <t>14350250</t>
  </si>
  <si>
    <t>隔离剂</t>
  </si>
  <si>
    <t>14350410</t>
  </si>
  <si>
    <t>聚合物乳液</t>
  </si>
  <si>
    <t>14350840</t>
  </si>
  <si>
    <t>高分子卷材基层处理剂</t>
  </si>
  <si>
    <t>14410010</t>
  </si>
  <si>
    <t>108胶</t>
  </si>
  <si>
    <t>14410060</t>
  </si>
  <si>
    <t>903胶</t>
  </si>
  <si>
    <t>14410130</t>
  </si>
  <si>
    <t>玻璃胶335克/支</t>
  </si>
  <si>
    <t>14410450</t>
  </si>
  <si>
    <t>耐候胶</t>
  </si>
  <si>
    <t>14410490</t>
  </si>
  <si>
    <t>墙边胶</t>
  </si>
  <si>
    <t>14410600</t>
  </si>
  <si>
    <t>胶粘剂</t>
  </si>
  <si>
    <t>14430180</t>
  </si>
  <si>
    <t>双面强力弹性胶带宽18</t>
  </si>
  <si>
    <t>15550160@1</t>
  </si>
  <si>
    <t>耐碱玻纤网</t>
  </si>
  <si>
    <t>30010475</t>
  </si>
  <si>
    <t>电子锁(磁下锁)</t>
  </si>
  <si>
    <t>34090010</t>
  </si>
  <si>
    <t>白棉纱</t>
  </si>
  <si>
    <t>34110010</t>
  </si>
  <si>
    <t>水</t>
  </si>
  <si>
    <t>35090230</t>
  </si>
  <si>
    <t>钢支撑</t>
  </si>
  <si>
    <t>99450760</t>
  </si>
  <si>
    <t>其他材料费</t>
  </si>
  <si>
    <t>CLFTZ</t>
  </si>
  <si>
    <t>材料费调整</t>
  </si>
  <si>
    <t>MC1-102</t>
  </si>
  <si>
    <t>铝合金固定窗矩形</t>
  </si>
  <si>
    <t>MC1-108</t>
  </si>
  <si>
    <t>铝合金单扇平开窗38系列</t>
  </si>
  <si>
    <t>MC1-2</t>
  </si>
  <si>
    <t>不锈钢防盗网12×12间距120</t>
  </si>
  <si>
    <t>MC1-51@1</t>
  </si>
  <si>
    <t>不锈钢双开门</t>
  </si>
  <si>
    <t>MC1-51@2</t>
  </si>
  <si>
    <t>不锈钢伸缩推拉门</t>
  </si>
  <si>
    <t>MC1-90@1</t>
  </si>
  <si>
    <t>成品全玻璃门12厚钢化玻璃</t>
  </si>
  <si>
    <t>MC1-99</t>
  </si>
  <si>
    <t>铝合金双扇推拉窗90系列</t>
  </si>
  <si>
    <t>8021902</t>
  </si>
  <si>
    <t>普通预拌混凝土碎石粒径综合考虑 C15</t>
  </si>
  <si>
    <t>8021904</t>
  </si>
  <si>
    <t>普通预拌混凝土碎石粒径综合考虑 C25</t>
  </si>
  <si>
    <t>8021905</t>
  </si>
  <si>
    <t>普通预拌混凝土碎石粒径综合考虑 C30</t>
  </si>
  <si>
    <t>8005903</t>
  </si>
  <si>
    <t>湿拌砌筑砂浆砌筑灰缝≥5mm M10</t>
  </si>
  <si>
    <t>第 5 页  共 5 页</t>
  </si>
  <si>
    <t>8005906</t>
  </si>
  <si>
    <t>湿拌抹灰砂浆一次抹灰厚度≥5mm M5</t>
  </si>
  <si>
    <t>8005908</t>
  </si>
  <si>
    <t>湿拌抹灰砂浆一次抹灰厚度≥5mm M15</t>
  </si>
  <si>
    <t>8005909</t>
  </si>
  <si>
    <t>湿拌抹灰砂浆一次抹灰厚度≥5mm M20</t>
  </si>
  <si>
    <t>8005910</t>
  </si>
  <si>
    <t>湿拌地面砂浆地面普通找平 M15</t>
  </si>
  <si>
    <t>8005911</t>
  </si>
  <si>
    <t>湿拌地面砂浆地面普通找平 M20</t>
  </si>
  <si>
    <t>补充主材001</t>
  </si>
  <si>
    <t>00010003</t>
  </si>
  <si>
    <t>机上人工</t>
  </si>
  <si>
    <t>99450630</t>
  </si>
  <si>
    <t>折旧费</t>
  </si>
  <si>
    <t>99450640</t>
  </si>
  <si>
    <t>检修费</t>
  </si>
  <si>
    <t>99450650</t>
  </si>
  <si>
    <t>维护费</t>
  </si>
  <si>
    <t>99450660</t>
  </si>
  <si>
    <t>安拆费</t>
  </si>
  <si>
    <t>99450670</t>
  </si>
  <si>
    <t>汽油(机械用)国Ⅲ93#</t>
  </si>
  <si>
    <t>99450680</t>
  </si>
  <si>
    <t>柴油(机械用)0#</t>
  </si>
  <si>
    <t>99450700</t>
  </si>
  <si>
    <t>电(机械用)</t>
  </si>
  <si>
    <t>kw·h</t>
  </si>
  <si>
    <t>JXFTZ</t>
  </si>
  <si>
    <t>机械费调整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</si>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</sst>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黑体"/>
      <charset val="134"/>
    </font>
    <font>
      <b/>
      <sz val="10"/>
      <name val="宋体"/>
      <charset val="134"/>
    </font>
    <font>
      <sz val="10"/>
      <name val="黑体"/>
      <charset val="134"/>
    </font>
    <font>
      <u/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right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9" xfId="49" applyFont="1" applyFill="1" applyBorder="1" applyAlignment="1">
      <alignment horizontal="left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wrapText="1"/>
    </xf>
    <xf numFmtId="0" fontId="5" fillId="2" borderId="0" xfId="49" applyFont="1" applyFill="1" applyAlignment="1">
      <alignment horizontal="center" vertical="center" wrapText="1"/>
    </xf>
    <xf numFmtId="0" fontId="5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wrapText="1"/>
    </xf>
    <xf numFmtId="0" fontId="6" fillId="2" borderId="6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vertical="top" wrapText="1"/>
    </xf>
    <xf numFmtId="0" fontId="7" fillId="2" borderId="0" xfId="49" applyFont="1" applyFill="1" applyAlignment="1">
      <alignment horizontal="left" vertical="top" wrapText="1"/>
    </xf>
    <xf numFmtId="0" fontId="2" fillId="2" borderId="9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right" vertical="top" wrapText="1"/>
    </xf>
    <xf numFmtId="0" fontId="6" fillId="2" borderId="4" xfId="49" applyFont="1" applyFill="1" applyBorder="1" applyAlignment="1">
      <alignment horizontal="center" vertical="center" wrapText="1"/>
    </xf>
    <xf numFmtId="4" fontId="2" fillId="2" borderId="6" xfId="49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597;&#25289;&#22270;&#26031;&#29305;&#25289;\Desktop\&#27733;&#23614;&#36793;&#26816;&#31449;&#25991;&#20307;&#27963;&#21160;&#23460;&#20462;&#32558;&#39033;&#30446;\&#27733;&#23614;&#36793;&#26816;&#31449;&#25991;&#20307;&#27963;&#21160;&#23460;&#20462;&#32558;&#39033;&#30446;\&#27733;&#23614;&#36793;&#26816;&#31449;&#25991;&#20307;&#27963;&#21160;&#23460;&#20462;&#32558;&#39033;&#30446;\&#27733;&#23614;&#36793;&#26816;&#31449;&#25991;&#20307;&#27963;&#21160;&#23460;&#20462;&#32558;&#39033;&#30446;-&#22303;&#24314;&#37096;&#20998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-2 招标控制价封面"/>
      <sheetName val="表-04 单位工程招标控制价汇总表"/>
      <sheetName val="表-08 分部分项工程和单价措施项目清单与计价表(含分部小计)"/>
      <sheetName val="表-11 总价措施项目清单与计价表"/>
      <sheetName val="表-12 其他项目清单与计价汇总表"/>
      <sheetName val="表-13 规费、税金项目清单与计价表"/>
      <sheetName val="5.1-1单位工程人材机汇总表"/>
    </sheetNames>
    <sheetDataSet>
      <sheetData sheetId="0"/>
      <sheetData sheetId="1"/>
      <sheetData sheetId="2">
        <row r="1">
          <cell r="A1" t="str">
            <v>分部分项工程和单价措施项目清单与计价表</v>
          </cell>
        </row>
        <row r="2">
          <cell r="A2" t="str">
            <v>工程名称：汕尾边检站文体活动室修缮项目-土建部分</v>
          </cell>
        </row>
        <row r="2">
          <cell r="E2" t="str">
            <v>标段：</v>
          </cell>
        </row>
        <row r="2">
          <cell r="I2" t="str">
            <v>第 1 页  共 8 页</v>
          </cell>
        </row>
        <row r="3">
          <cell r="A3" t="str">
            <v>序号</v>
          </cell>
          <cell r="B3" t="str">
            <v>项目编码</v>
          </cell>
          <cell r="C3" t="str">
            <v>项目名称</v>
          </cell>
          <cell r="D3" t="str">
            <v>项目特征描述</v>
          </cell>
        </row>
        <row r="3">
          <cell r="F3" t="str">
            <v>计量单位</v>
          </cell>
          <cell r="G3" t="str">
            <v>工程量</v>
          </cell>
          <cell r="H3" t="str">
            <v>金额（元）</v>
          </cell>
        </row>
        <row r="4">
          <cell r="H4" t="str">
            <v>综合单价</v>
          </cell>
        </row>
        <row r="4">
          <cell r="J4" t="str">
            <v>综合合价</v>
          </cell>
        </row>
        <row r="6">
          <cell r="B6" t="str">
            <v>A.1</v>
          </cell>
          <cell r="C6" t="str">
            <v>土石方工程</v>
          </cell>
        </row>
        <row r="7">
          <cell r="A7">
            <v>1</v>
          </cell>
          <cell r="B7" t="str">
            <v>010101003001</v>
          </cell>
          <cell r="C7" t="str">
            <v>挖沟槽土方</v>
          </cell>
          <cell r="D7" t="str">
            <v>1.土壤类别:一、二类土
2.挖土深度:2m 内</v>
          </cell>
        </row>
        <row r="7">
          <cell r="F7" t="str">
            <v>m3</v>
          </cell>
          <cell r="G7">
            <v>7</v>
          </cell>
          <cell r="H7">
            <v>8.12</v>
          </cell>
        </row>
        <row r="7">
          <cell r="J7">
            <v>56.84</v>
          </cell>
        </row>
        <row r="8">
          <cell r="A8">
            <v>2</v>
          </cell>
          <cell r="B8" t="str">
            <v>010103001001</v>
          </cell>
          <cell r="C8" t="str">
            <v>回填方</v>
          </cell>
          <cell r="D8" t="str">
            <v>1.填方材料品种:原土
2.密实度要求:按设计要求</v>
          </cell>
        </row>
        <row r="8">
          <cell r="F8" t="str">
            <v>m3</v>
          </cell>
          <cell r="G8">
            <v>4.96</v>
          </cell>
          <cell r="H8">
            <v>17.67</v>
          </cell>
        </row>
        <row r="8">
          <cell r="J8">
            <v>87.64</v>
          </cell>
        </row>
        <row r="9">
          <cell r="A9">
            <v>3</v>
          </cell>
          <cell r="B9" t="str">
            <v>010103002001</v>
          </cell>
          <cell r="C9" t="str">
            <v>余方弃置</v>
          </cell>
          <cell r="D9" t="str">
            <v>1.废弃料品种:原土
2.运距:综合考虑</v>
          </cell>
        </row>
        <row r="9">
          <cell r="F9" t="str">
            <v>m3</v>
          </cell>
          <cell r="G9">
            <v>2.04</v>
          </cell>
          <cell r="H9">
            <v>41.99</v>
          </cell>
        </row>
        <row r="9">
          <cell r="J9">
            <v>85.66</v>
          </cell>
        </row>
        <row r="10">
          <cell r="C10" t="str">
            <v>土石方工程合计</v>
          </cell>
        </row>
        <row r="10">
          <cell r="J10">
            <v>230.14</v>
          </cell>
        </row>
        <row r="11">
          <cell r="B11" t="str">
            <v>A.4</v>
          </cell>
          <cell r="C11" t="str">
            <v>砌筑工程</v>
          </cell>
        </row>
        <row r="12">
          <cell r="A12">
            <v>4</v>
          </cell>
          <cell r="B12" t="str">
            <v>010401001001</v>
          </cell>
          <cell r="C12" t="str">
            <v>砖基础</v>
          </cell>
          <cell r="D12" t="str">
            <v>1.砖品种、规格、强度等级:MU10烧结多孔砖
2.砂浆强度等级、配合比:M10砌筑砂浆</v>
          </cell>
        </row>
        <row r="12">
          <cell r="F12" t="str">
            <v>m3</v>
          </cell>
          <cell r="G12">
            <v>1.03</v>
          </cell>
          <cell r="H12">
            <v>546.91</v>
          </cell>
        </row>
        <row r="12">
          <cell r="J12">
            <v>563.32</v>
          </cell>
        </row>
        <row r="13">
          <cell r="A13">
            <v>5</v>
          </cell>
          <cell r="B13" t="str">
            <v>010401004001</v>
          </cell>
          <cell r="C13" t="str">
            <v>多孔砖墙</v>
          </cell>
          <cell r="D13" t="str">
            <v>1.砖品种、规格、强度等级:MU10烧结多孔砖
2.墙体类型:200mm厚内墙
3.砂浆强度等级、配合比:M10砌筑砂浆</v>
          </cell>
        </row>
        <row r="13">
          <cell r="F13" t="str">
            <v>m3</v>
          </cell>
          <cell r="G13">
            <v>19.52</v>
          </cell>
          <cell r="H13">
            <v>593.31</v>
          </cell>
        </row>
        <row r="13">
          <cell r="J13">
            <v>11581.41</v>
          </cell>
        </row>
        <row r="14">
          <cell r="A14">
            <v>6</v>
          </cell>
          <cell r="B14" t="str">
            <v>010401004002</v>
          </cell>
          <cell r="C14" t="str">
            <v>多孔砖墙</v>
          </cell>
          <cell r="D14" t="str">
            <v>1.砖品种、规格、强度等级:MU10烧结多孔砖
2.墙体类型:100mm厚内墙
3.砂浆强度等级、配合比:M10砌筑砂浆</v>
          </cell>
        </row>
        <row r="14">
          <cell r="F14" t="str">
            <v>m3</v>
          </cell>
          <cell r="G14">
            <v>0.87</v>
          </cell>
          <cell r="H14">
            <v>608.81</v>
          </cell>
        </row>
        <row r="14">
          <cell r="J14">
            <v>529.66</v>
          </cell>
        </row>
        <row r="15">
          <cell r="A15">
            <v>7</v>
          </cell>
          <cell r="B15" t="str">
            <v>010401004003</v>
          </cell>
          <cell r="C15" t="str">
            <v>多孔砖墙</v>
          </cell>
          <cell r="D15" t="str">
            <v>1.砖品种、规格、强度等级:MU10烧结多孔砖
2.墙体类型:240mm厚外墙
3.砂浆强度等级、配合比:M10砌筑砂浆</v>
          </cell>
        </row>
        <row r="15">
          <cell r="F15" t="str">
            <v>m3</v>
          </cell>
          <cell r="G15">
            <v>5.19</v>
          </cell>
          <cell r="H15">
            <v>596.88</v>
          </cell>
        </row>
        <row r="15">
          <cell r="J15">
            <v>3097.81</v>
          </cell>
        </row>
        <row r="16">
          <cell r="A16">
            <v>8</v>
          </cell>
          <cell r="B16" t="str">
            <v>010401004004</v>
          </cell>
          <cell r="C16" t="str">
            <v>多孔砖墙</v>
          </cell>
          <cell r="D16" t="str">
            <v>1.砖品种、规格、强度等级:MU10烧结多孔砖
2.墙体类型:100mm厚外墙
3.砂浆强度等级、配合比:M10砌筑砂浆</v>
          </cell>
        </row>
        <row r="16">
          <cell r="F16" t="str">
            <v>m3</v>
          </cell>
          <cell r="G16">
            <v>0.85</v>
          </cell>
          <cell r="H16">
            <v>627.17</v>
          </cell>
        </row>
        <row r="16">
          <cell r="J16">
            <v>533.09</v>
          </cell>
        </row>
        <row r="17">
          <cell r="C17" t="str">
            <v>砌筑工程合计</v>
          </cell>
        </row>
        <row r="17">
          <cell r="J17">
            <v>16305.29</v>
          </cell>
        </row>
        <row r="18">
          <cell r="B18" t="str">
            <v>A.5</v>
          </cell>
          <cell r="C18" t="str">
            <v>混凝土及钢筋混凝土工程</v>
          </cell>
        </row>
        <row r="19">
          <cell r="A19">
            <v>9</v>
          </cell>
          <cell r="B19" t="str">
            <v>010501001001</v>
          </cell>
          <cell r="C19" t="str">
            <v>垫层</v>
          </cell>
          <cell r="D19" t="str">
            <v>1.混凝土强度等级、种类:C15商品混凝土</v>
          </cell>
        </row>
        <row r="19">
          <cell r="F19" t="str">
            <v>m3</v>
          </cell>
          <cell r="G19">
            <v>0.62</v>
          </cell>
          <cell r="H19">
            <v>621.66</v>
          </cell>
        </row>
        <row r="19">
          <cell r="J19">
            <v>385.43</v>
          </cell>
        </row>
        <row r="20">
          <cell r="A20" t="str">
            <v>本页小计</v>
          </cell>
        </row>
        <row r="20">
          <cell r="J20">
            <v>16920.86</v>
          </cell>
        </row>
        <row r="21">
          <cell r="A21" t="str">
            <v>注：为计取规费等的使用，可在表中增设其中：“定额人工费”。</v>
          </cell>
        </row>
        <row r="22">
          <cell r="I22" t="str">
            <v>表—08</v>
          </cell>
        </row>
        <row r="23">
          <cell r="A23" t="str">
            <v>分部分项工程和单价措施项目清单与计价表</v>
          </cell>
        </row>
        <row r="24">
          <cell r="A24" t="str">
            <v>工程名称：汕尾边检站文体活动室修缮项目-土建部分</v>
          </cell>
        </row>
        <row r="24">
          <cell r="E24" t="str">
            <v>标段：</v>
          </cell>
        </row>
        <row r="24">
          <cell r="I24" t="str">
            <v>第 2 页  共 8 页</v>
          </cell>
        </row>
        <row r="25">
          <cell r="A25" t="str">
            <v>序号</v>
          </cell>
          <cell r="B25" t="str">
            <v>项目编码</v>
          </cell>
          <cell r="C25" t="str">
            <v>项目名称</v>
          </cell>
          <cell r="D25" t="str">
            <v>项目特征描述</v>
          </cell>
        </row>
        <row r="25">
          <cell r="F25" t="str">
            <v>计量单位</v>
          </cell>
          <cell r="G25" t="str">
            <v>工程量</v>
          </cell>
          <cell r="H25" t="str">
            <v>金额（元）</v>
          </cell>
        </row>
        <row r="26">
          <cell r="H26" t="str">
            <v>综合单价</v>
          </cell>
        </row>
        <row r="26">
          <cell r="J26" t="str">
            <v>综合合价</v>
          </cell>
        </row>
        <row r="28">
          <cell r="A28">
            <v>10</v>
          </cell>
          <cell r="B28" t="str">
            <v>010502002001</v>
          </cell>
          <cell r="C28" t="str">
            <v>构造柱</v>
          </cell>
          <cell r="D28" t="str">
            <v>1.混凝土强度等级、种类:C25商品混凝土</v>
          </cell>
        </row>
        <row r="28">
          <cell r="F28" t="str">
            <v>m3</v>
          </cell>
          <cell r="G28">
            <v>0.81</v>
          </cell>
          <cell r="H28">
            <v>818.33</v>
          </cell>
        </row>
        <row r="28">
          <cell r="J28">
            <v>662.85</v>
          </cell>
        </row>
        <row r="29">
          <cell r="A29">
            <v>11</v>
          </cell>
          <cell r="B29" t="str">
            <v>010503004001</v>
          </cell>
          <cell r="C29" t="str">
            <v>圈梁</v>
          </cell>
          <cell r="D29" t="str">
            <v>1.混凝土强度等级、种类:C25商品混凝土</v>
          </cell>
        </row>
        <row r="29">
          <cell r="F29" t="str">
            <v>m3</v>
          </cell>
          <cell r="G29">
            <v>0.93</v>
          </cell>
          <cell r="H29">
            <v>737.92</v>
          </cell>
        </row>
        <row r="29">
          <cell r="J29">
            <v>686.27</v>
          </cell>
        </row>
        <row r="30">
          <cell r="A30">
            <v>12</v>
          </cell>
          <cell r="B30" t="str">
            <v>010503005001</v>
          </cell>
          <cell r="C30" t="str">
            <v>过梁</v>
          </cell>
          <cell r="D30" t="str">
            <v>1.混凝土强度等级、种类:C25商品混凝土</v>
          </cell>
        </row>
        <row r="30">
          <cell r="F30" t="str">
            <v>m3</v>
          </cell>
          <cell r="G30">
            <v>0.07</v>
          </cell>
          <cell r="H30">
            <v>737.92</v>
          </cell>
        </row>
        <row r="30">
          <cell r="J30">
            <v>51.65</v>
          </cell>
        </row>
        <row r="31">
          <cell r="A31">
            <v>13</v>
          </cell>
          <cell r="B31" t="str">
            <v>010505003001</v>
          </cell>
          <cell r="C31" t="str">
            <v>平板</v>
          </cell>
          <cell r="D31" t="str">
            <v>1.混凝土强度等级、种类:C25商品混凝土</v>
          </cell>
        </row>
        <row r="31">
          <cell r="F31" t="str">
            <v>m3</v>
          </cell>
          <cell r="G31">
            <v>0.83</v>
          </cell>
          <cell r="H31">
            <v>647.45</v>
          </cell>
        </row>
        <row r="31">
          <cell r="J31">
            <v>537.38</v>
          </cell>
        </row>
        <row r="32">
          <cell r="A32">
            <v>14</v>
          </cell>
          <cell r="B32" t="str">
            <v>010515001001</v>
          </cell>
          <cell r="C32" t="str">
            <v>现浇构件钢筋</v>
          </cell>
          <cell r="D32" t="str">
            <v>1.钢筋种类、规格:I级、圆钢Φ25mm内</v>
          </cell>
        </row>
        <row r="32">
          <cell r="F32" t="str">
            <v>t</v>
          </cell>
          <cell r="G32">
            <v>0.013</v>
          </cell>
          <cell r="H32">
            <v>5793.33</v>
          </cell>
        </row>
        <row r="32">
          <cell r="J32">
            <v>75.31</v>
          </cell>
        </row>
        <row r="33">
          <cell r="A33">
            <v>15</v>
          </cell>
          <cell r="B33" t="str">
            <v>010515001002</v>
          </cell>
          <cell r="C33" t="str">
            <v>现浇构件钢筋</v>
          </cell>
          <cell r="D33" t="str">
            <v>1.钢筋种类、规格:III级、螺纹钢Φ10mm内</v>
          </cell>
        </row>
        <row r="33">
          <cell r="F33" t="str">
            <v>t</v>
          </cell>
          <cell r="G33">
            <v>0.08</v>
          </cell>
          <cell r="H33">
            <v>6156.53</v>
          </cell>
        </row>
        <row r="33">
          <cell r="J33">
            <v>492.52</v>
          </cell>
        </row>
        <row r="34">
          <cell r="A34">
            <v>16</v>
          </cell>
          <cell r="B34" t="str">
            <v>010515001003</v>
          </cell>
          <cell r="C34" t="str">
            <v>现浇构件钢筋</v>
          </cell>
          <cell r="D34" t="str">
            <v>1.钢筋种类、规格:III级、螺纹钢Φ25mm内</v>
          </cell>
        </row>
        <row r="34">
          <cell r="F34" t="str">
            <v>t</v>
          </cell>
          <cell r="G34">
            <v>0.335</v>
          </cell>
          <cell r="H34">
            <v>5966.33</v>
          </cell>
        </row>
        <row r="34">
          <cell r="J34">
            <v>1998.72</v>
          </cell>
        </row>
        <row r="35">
          <cell r="A35">
            <v>17</v>
          </cell>
          <cell r="B35" t="str">
            <v>010515001004</v>
          </cell>
          <cell r="C35" t="str">
            <v>现浇构件钢筋-箍筋</v>
          </cell>
          <cell r="D35" t="str">
            <v>1.钢筋种类、规格:I级、圆钢Φ10mm内</v>
          </cell>
        </row>
        <row r="35">
          <cell r="F35" t="str">
            <v>t</v>
          </cell>
          <cell r="G35">
            <v>0.019</v>
          </cell>
          <cell r="H35">
            <v>6836.74</v>
          </cell>
        </row>
        <row r="35">
          <cell r="J35">
            <v>129.9</v>
          </cell>
        </row>
        <row r="36">
          <cell r="A36">
            <v>18</v>
          </cell>
          <cell r="B36" t="str">
            <v>010515001005</v>
          </cell>
          <cell r="C36" t="str">
            <v>现浇构件钢筋-箍筋</v>
          </cell>
          <cell r="D36" t="str">
            <v>1.钢筋种类、规格:I级、圆钢Φ10mm外</v>
          </cell>
        </row>
        <row r="36">
          <cell r="F36" t="str">
            <v>t</v>
          </cell>
          <cell r="G36">
            <v>0.011</v>
          </cell>
          <cell r="H36">
            <v>6061.16</v>
          </cell>
        </row>
        <row r="36">
          <cell r="J36">
            <v>66.67</v>
          </cell>
        </row>
        <row r="37">
          <cell r="A37">
            <v>19</v>
          </cell>
          <cell r="B37" t="str">
            <v>010515001006</v>
          </cell>
          <cell r="C37" t="str">
            <v>现浇构件钢筋-箍筋</v>
          </cell>
          <cell r="D37" t="str">
            <v>1.钢筋种类、规格:III级、螺纹钢Φ10mm内</v>
          </cell>
        </row>
        <row r="37">
          <cell r="F37" t="str">
            <v>t</v>
          </cell>
          <cell r="G37">
            <v>0.022</v>
          </cell>
          <cell r="H37">
            <v>7300.77</v>
          </cell>
        </row>
        <row r="37">
          <cell r="J37">
            <v>160.62</v>
          </cell>
        </row>
        <row r="38">
          <cell r="C38" t="str">
            <v>混凝土及钢筋混凝土工程合计</v>
          </cell>
        </row>
        <row r="38">
          <cell r="J38">
            <v>5247.32</v>
          </cell>
        </row>
        <row r="39">
          <cell r="B39" t="str">
            <v>A.8</v>
          </cell>
          <cell r="C39" t="str">
            <v>门窗工程</v>
          </cell>
        </row>
        <row r="40">
          <cell r="A40">
            <v>20</v>
          </cell>
          <cell r="B40" t="str">
            <v>010801001001</v>
          </cell>
          <cell r="C40" t="str">
            <v>木质门</v>
          </cell>
          <cell r="D40" t="str">
            <v>1.门类型:成品木门
2.五金配件:综合考虑</v>
          </cell>
        </row>
        <row r="40">
          <cell r="F40" t="str">
            <v>m2</v>
          </cell>
          <cell r="G40">
            <v>6.21</v>
          </cell>
          <cell r="H40">
            <v>1026.15</v>
          </cell>
        </row>
        <row r="40">
          <cell r="J40">
            <v>6372.39</v>
          </cell>
        </row>
        <row r="41">
          <cell r="A41">
            <v>21</v>
          </cell>
          <cell r="B41" t="str">
            <v>010802001002</v>
          </cell>
          <cell r="C41" t="str">
            <v>金属(塑钢)门</v>
          </cell>
          <cell r="D41" t="str">
            <v>1.门类型:不锈钢双开门
2.五金配件:综合考虑</v>
          </cell>
        </row>
        <row r="41">
          <cell r="F41" t="str">
            <v>m2</v>
          </cell>
          <cell r="G41">
            <v>3.15</v>
          </cell>
          <cell r="H41">
            <v>832.65</v>
          </cell>
        </row>
        <row r="41">
          <cell r="J41">
            <v>2622.85</v>
          </cell>
        </row>
        <row r="42">
          <cell r="A42">
            <v>22</v>
          </cell>
          <cell r="B42" t="str">
            <v>010802001003</v>
          </cell>
          <cell r="C42" t="str">
            <v>金属(塑钢)门</v>
          </cell>
          <cell r="D42" t="str">
            <v>1.门类型:不锈钢伸缩推拉门
2.五金配件:综合考虑</v>
          </cell>
        </row>
        <row r="42">
          <cell r="F42" t="str">
            <v>m2</v>
          </cell>
          <cell r="G42">
            <v>12.15</v>
          </cell>
          <cell r="H42">
            <v>412.65</v>
          </cell>
        </row>
        <row r="42">
          <cell r="J42">
            <v>5013.7</v>
          </cell>
        </row>
        <row r="43">
          <cell r="A43">
            <v>23</v>
          </cell>
          <cell r="B43" t="str">
            <v>010802001001</v>
          </cell>
          <cell r="C43" t="str">
            <v>金属(塑钢)门</v>
          </cell>
          <cell r="D43" t="str">
            <v>1.门类型:成品全玻璃门
2.玻璃品种、厚度:12mm厚钢化玻璃
3.其他:电子锁
4.五金配件:综合考虑</v>
          </cell>
        </row>
        <row r="43">
          <cell r="F43" t="str">
            <v>m2</v>
          </cell>
          <cell r="G43">
            <v>4.62</v>
          </cell>
          <cell r="H43">
            <v>1212.26</v>
          </cell>
        </row>
        <row r="43">
          <cell r="J43">
            <v>5600.64</v>
          </cell>
        </row>
        <row r="44">
          <cell r="A44">
            <v>24</v>
          </cell>
          <cell r="B44" t="str">
            <v>010807001001</v>
          </cell>
          <cell r="C44" t="str">
            <v>金属(塑钢、断桥)窗</v>
          </cell>
          <cell r="D44" t="str">
            <v>1.窗类型:铝合金单扇平开窗
2.玻璃品种、厚度:6mm+Low-E中空磨砂玻璃+6mm
3.五金配件:综合考虑</v>
          </cell>
        </row>
        <row r="44">
          <cell r="F44" t="str">
            <v>m2</v>
          </cell>
          <cell r="G44">
            <v>0.72</v>
          </cell>
          <cell r="H44">
            <v>607.26</v>
          </cell>
        </row>
        <row r="44">
          <cell r="J44">
            <v>437.23</v>
          </cell>
        </row>
        <row r="45">
          <cell r="A45" t="str">
            <v>本页小计</v>
          </cell>
        </row>
        <row r="45">
          <cell r="J45">
            <v>24908.7</v>
          </cell>
        </row>
        <row r="46">
          <cell r="A46" t="str">
            <v>注：为计取规费等的使用，可在表中增设其中：“定额人工费”。</v>
          </cell>
        </row>
        <row r="47">
          <cell r="I47" t="str">
            <v>表—08</v>
          </cell>
        </row>
        <row r="48">
          <cell r="A48" t="str">
            <v>分部分项工程和单价措施项目清单与计价表</v>
          </cell>
        </row>
        <row r="49">
          <cell r="A49" t="str">
            <v>工程名称：汕尾边检站文体活动室修缮项目-土建部分</v>
          </cell>
        </row>
        <row r="49">
          <cell r="E49" t="str">
            <v>标段：</v>
          </cell>
        </row>
        <row r="49">
          <cell r="I49" t="str">
            <v>第 3 页  共 8 页</v>
          </cell>
        </row>
        <row r="50">
          <cell r="A50" t="str">
            <v>序号</v>
          </cell>
          <cell r="B50" t="str">
            <v>项目编码</v>
          </cell>
          <cell r="C50" t="str">
            <v>项目名称</v>
          </cell>
          <cell r="D50" t="str">
            <v>项目特征描述</v>
          </cell>
        </row>
        <row r="50">
          <cell r="F50" t="str">
            <v>计量单位</v>
          </cell>
          <cell r="G50" t="str">
            <v>工程量</v>
          </cell>
          <cell r="H50" t="str">
            <v>金额（元）</v>
          </cell>
        </row>
        <row r="51">
          <cell r="H51" t="str">
            <v>综合单价</v>
          </cell>
        </row>
        <row r="51">
          <cell r="J51" t="str">
            <v>综合合价</v>
          </cell>
        </row>
        <row r="53">
          <cell r="A53">
            <v>25</v>
          </cell>
          <cell r="B53" t="str">
            <v>010807001002</v>
          </cell>
          <cell r="C53" t="str">
            <v>金属(塑钢、断桥)窗</v>
          </cell>
          <cell r="D53" t="str">
            <v>1.窗类型:铝合金双扇推拉窗
2.玻璃品种、厚度:6mm+Low-E中空玻璃+6mm
3.五金配件:综合考虑</v>
          </cell>
        </row>
        <row r="53">
          <cell r="F53" t="str">
            <v>m2</v>
          </cell>
          <cell r="G53">
            <v>30.42</v>
          </cell>
          <cell r="H53">
            <v>552.77</v>
          </cell>
        </row>
        <row r="53">
          <cell r="J53">
            <v>16815.26</v>
          </cell>
        </row>
        <row r="54">
          <cell r="A54">
            <v>26</v>
          </cell>
          <cell r="B54" t="str">
            <v>010807001004</v>
          </cell>
          <cell r="C54" t="str">
            <v>金属(塑钢、断桥)窗</v>
          </cell>
          <cell r="D54" t="str">
            <v>1.窗类型:铝合金单扇平开窗
2.玻璃品种、厚度:6mm+Low-E中空玻璃+6mm
3.五金配件:综合考虑</v>
          </cell>
        </row>
        <row r="54">
          <cell r="F54" t="str">
            <v>m2</v>
          </cell>
          <cell r="G54">
            <v>17.52</v>
          </cell>
          <cell r="H54">
            <v>493.35</v>
          </cell>
        </row>
        <row r="54">
          <cell r="J54">
            <v>8643.49</v>
          </cell>
        </row>
        <row r="55">
          <cell r="A55">
            <v>27</v>
          </cell>
          <cell r="B55" t="str">
            <v>010807001003</v>
          </cell>
          <cell r="C55" t="str">
            <v>金属(塑钢、断桥)窗</v>
          </cell>
          <cell r="D55" t="str">
            <v>1.窗类型:不锈钢防盗网
2.五金配件:综合考虑</v>
          </cell>
        </row>
        <row r="55">
          <cell r="F55" t="str">
            <v>m2</v>
          </cell>
          <cell r="G55">
            <v>21</v>
          </cell>
          <cell r="H55">
            <v>174.28</v>
          </cell>
        </row>
        <row r="55">
          <cell r="J55">
            <v>3659.88</v>
          </cell>
        </row>
        <row r="56">
          <cell r="A56">
            <v>28</v>
          </cell>
          <cell r="B56" t="str">
            <v>010810001001</v>
          </cell>
          <cell r="C56" t="str">
            <v>窗帘</v>
          </cell>
          <cell r="D56" t="str">
            <v>1.窗帘材质:百页窗帘</v>
          </cell>
        </row>
        <row r="56">
          <cell r="F56" t="str">
            <v>m2</v>
          </cell>
          <cell r="G56">
            <v>76.92</v>
          </cell>
          <cell r="H56">
            <v>87.37</v>
          </cell>
        </row>
        <row r="56">
          <cell r="J56">
            <v>6720.5</v>
          </cell>
        </row>
        <row r="57">
          <cell r="C57" t="str">
            <v>门窗工程合计</v>
          </cell>
        </row>
        <row r="57">
          <cell r="J57">
            <v>55885.94</v>
          </cell>
        </row>
        <row r="58">
          <cell r="B58" t="str">
            <v>A.9</v>
          </cell>
          <cell r="C58" t="str">
            <v>屋面及防水工程</v>
          </cell>
        </row>
        <row r="59">
          <cell r="A59">
            <v>29</v>
          </cell>
          <cell r="B59" t="str">
            <v>010902001001</v>
          </cell>
          <cell r="C59" t="str">
            <v>屋面卷材防水</v>
          </cell>
          <cell r="D59" t="str">
            <v>1.卷材品种、规格、厚度:1.5mm厚合成高分子防水卷材</v>
          </cell>
        </row>
        <row r="59">
          <cell r="F59" t="str">
            <v>m2</v>
          </cell>
          <cell r="G59">
            <v>18.71</v>
          </cell>
          <cell r="H59">
            <v>42.36</v>
          </cell>
        </row>
        <row r="59">
          <cell r="J59">
            <v>792.56</v>
          </cell>
        </row>
        <row r="60">
          <cell r="A60">
            <v>30</v>
          </cell>
          <cell r="B60" t="str">
            <v>010902002001</v>
          </cell>
          <cell r="C60" t="str">
            <v>屋面涂膜防水</v>
          </cell>
          <cell r="D60" t="str">
            <v>1.防水膜品种、厚度:1.5mm厚合成高分子防水涂料</v>
          </cell>
        </row>
        <row r="60">
          <cell r="F60" t="str">
            <v>m2</v>
          </cell>
          <cell r="G60">
            <v>18.71</v>
          </cell>
          <cell r="H60">
            <v>46.29</v>
          </cell>
        </row>
        <row r="60">
          <cell r="J60">
            <v>866.09</v>
          </cell>
        </row>
        <row r="61">
          <cell r="A61">
            <v>31</v>
          </cell>
          <cell r="B61" t="str">
            <v>010902003001</v>
          </cell>
          <cell r="C61" t="str">
            <v>屋面找平层</v>
          </cell>
          <cell r="D61" t="str">
            <v>1.找平层厚度、砂浆配合比:20mm厚DS M20水泥砂浆找平
2.面层厚度、砂浆配合比:25mm厚DS M20水泥砂浆
3.其他:0.3mm厚聚乙烯薄膜1层</v>
          </cell>
        </row>
        <row r="61">
          <cell r="F61" t="str">
            <v>m2</v>
          </cell>
          <cell r="G61">
            <v>9.81</v>
          </cell>
          <cell r="H61">
            <v>46.87</v>
          </cell>
        </row>
        <row r="61">
          <cell r="J61">
            <v>459.79</v>
          </cell>
        </row>
        <row r="62">
          <cell r="A62">
            <v>32</v>
          </cell>
          <cell r="B62" t="str">
            <v>010903002002</v>
          </cell>
          <cell r="C62" t="str">
            <v>墙面涂膜防水</v>
          </cell>
          <cell r="D62" t="str">
            <v>1.部位:卫生间墙面
2.防水膜品种、厚度、遍数:2mm厚聚合物水泥防水涂料</v>
          </cell>
        </row>
        <row r="62">
          <cell r="F62" t="str">
            <v>m2</v>
          </cell>
          <cell r="G62">
            <v>56.73</v>
          </cell>
          <cell r="H62">
            <v>46.83</v>
          </cell>
        </row>
        <row r="62">
          <cell r="J62">
            <v>2656.67</v>
          </cell>
        </row>
        <row r="63">
          <cell r="A63">
            <v>33</v>
          </cell>
          <cell r="B63" t="str">
            <v>010904002001</v>
          </cell>
          <cell r="C63" t="str">
            <v>楼(地)面涂膜防水</v>
          </cell>
          <cell r="D63" t="str">
            <v>1.部位:卫生间地面
2.防水膜品种、厚度、遍数:2mm厚聚合物水泥防水涂料</v>
          </cell>
        </row>
        <row r="63">
          <cell r="F63" t="str">
            <v>m2</v>
          </cell>
          <cell r="G63">
            <v>9.81</v>
          </cell>
          <cell r="H63">
            <v>57.08</v>
          </cell>
        </row>
        <row r="63">
          <cell r="J63">
            <v>559.95</v>
          </cell>
        </row>
        <row r="64">
          <cell r="C64" t="str">
            <v>屋面及防水工程合计</v>
          </cell>
        </row>
        <row r="64">
          <cell r="J64">
            <v>5335.06</v>
          </cell>
        </row>
        <row r="65">
          <cell r="B65" t="str">
            <v>A.11</v>
          </cell>
          <cell r="C65" t="str">
            <v>楼地面装饰工程</v>
          </cell>
        </row>
        <row r="66">
          <cell r="A66" t="str">
            <v>本页小计</v>
          </cell>
        </row>
        <row r="66">
          <cell r="J66">
            <v>41174.19</v>
          </cell>
        </row>
        <row r="67">
          <cell r="A67" t="str">
            <v>注：为计取规费等的使用，可在表中增设其中：“定额人工费”。</v>
          </cell>
        </row>
        <row r="68">
          <cell r="I68" t="str">
            <v>表—08</v>
          </cell>
        </row>
        <row r="69">
          <cell r="A69" t="str">
            <v>分部分项工程和单价措施项目清单与计价表</v>
          </cell>
        </row>
        <row r="70">
          <cell r="A70" t="str">
            <v>工程名称：汕尾边检站文体活动室修缮项目-土建部分</v>
          </cell>
        </row>
        <row r="70">
          <cell r="E70" t="str">
            <v>标段：</v>
          </cell>
        </row>
        <row r="70">
          <cell r="I70" t="str">
            <v>第 4 页  共 8 页</v>
          </cell>
        </row>
        <row r="71">
          <cell r="A71" t="str">
            <v>序号</v>
          </cell>
          <cell r="B71" t="str">
            <v>项目编码</v>
          </cell>
          <cell r="C71" t="str">
            <v>项目名称</v>
          </cell>
          <cell r="D71" t="str">
            <v>项目特征描述</v>
          </cell>
        </row>
        <row r="71">
          <cell r="F71" t="str">
            <v>计量单位</v>
          </cell>
          <cell r="G71" t="str">
            <v>工程量</v>
          </cell>
          <cell r="H71" t="str">
            <v>金额（元）</v>
          </cell>
        </row>
        <row r="72">
          <cell r="H72" t="str">
            <v>综合单价</v>
          </cell>
        </row>
        <row r="72">
          <cell r="J72" t="str">
            <v>综合合价</v>
          </cell>
        </row>
        <row r="74">
          <cell r="A74">
            <v>34</v>
          </cell>
          <cell r="B74" t="str">
            <v>011101005001</v>
          </cell>
          <cell r="C74" t="str">
            <v>自流坪楼地面</v>
          </cell>
          <cell r="D74" t="str">
            <v>1.部位:健身馆地面
2.找平层砂浆配合比、厚度:50mm厚C30细石混凝土,随打随抹光
3.界面剂材料种类:无溶剂环氧底涂1遍
4.中层漆材料种类、厚度:0.5~1.5mm厚无溶剂环氧中涂层
5.面漆材料种类、厚度:3mm厚无溶剂环氧面涂层</v>
          </cell>
        </row>
        <row r="74">
          <cell r="F74" t="str">
            <v>m2</v>
          </cell>
          <cell r="G74">
            <v>123.48</v>
          </cell>
          <cell r="H74">
            <v>199.81</v>
          </cell>
        </row>
        <row r="74">
          <cell r="J74">
            <v>24672.54</v>
          </cell>
        </row>
        <row r="75">
          <cell r="A75">
            <v>35</v>
          </cell>
          <cell r="B75" t="str">
            <v>010507002001</v>
          </cell>
          <cell r="C75" t="str">
            <v>室外地坪</v>
          </cell>
          <cell r="D75" t="str">
            <v>1.地坪厚度、强度等级:150mm厚C25商品混凝土
2.稳定层厚度、种类:200mm厚6%水泥石屑</v>
          </cell>
        </row>
        <row r="75">
          <cell r="F75" t="str">
            <v>m2</v>
          </cell>
          <cell r="G75">
            <v>5</v>
          </cell>
          <cell r="H75">
            <v>161.52</v>
          </cell>
        </row>
        <row r="75">
          <cell r="J75">
            <v>807.6</v>
          </cell>
        </row>
        <row r="76">
          <cell r="A76">
            <v>36</v>
          </cell>
          <cell r="B76" t="str">
            <v>011102003002</v>
          </cell>
          <cell r="C76" t="str">
            <v>块料楼地面</v>
          </cell>
          <cell r="D76" t="str">
            <v>1.部位:房间1地面
2.结合层厚度、砂浆配合比:20mm厚DS M15地面砂浆,面上撒素水泥
3.面层材料品种、规格、颜色:600*600*8耐磨地砖</v>
          </cell>
        </row>
        <row r="76">
          <cell r="F76" t="str">
            <v>m2</v>
          </cell>
          <cell r="G76">
            <v>138.32</v>
          </cell>
          <cell r="H76">
            <v>148.28</v>
          </cell>
        </row>
        <row r="76">
          <cell r="J76">
            <v>20510.09</v>
          </cell>
        </row>
        <row r="77">
          <cell r="A77">
            <v>37</v>
          </cell>
          <cell r="B77" t="str">
            <v>011102003001</v>
          </cell>
          <cell r="C77" t="str">
            <v>块料楼地面</v>
          </cell>
          <cell r="D77" t="str">
            <v>1.部位:卫生间地面
2.回填厚度、材料:80mm厚C15混凝土
3.找平层厚度、砂浆配合比:15mm厚WS M15地面砂浆,面上撒素水泥
4.结合层厚度、砂浆配合比:20mm厚WS M15地面砂浆,面上撒素水泥
5.面层材料品种、规格、颜色:300*300防滑面砖，纯水泥浆擦缝</v>
          </cell>
        </row>
        <row r="77">
          <cell r="F77" t="str">
            <v>m2</v>
          </cell>
          <cell r="G77">
            <v>9.81</v>
          </cell>
          <cell r="H77">
            <v>199.37</v>
          </cell>
        </row>
        <row r="77">
          <cell r="J77">
            <v>1955.82</v>
          </cell>
        </row>
        <row r="78">
          <cell r="C78" t="str">
            <v>楼地面装饰工程合计</v>
          </cell>
        </row>
        <row r="78">
          <cell r="J78">
            <v>47946.05</v>
          </cell>
        </row>
        <row r="79">
          <cell r="B79" t="str">
            <v>A.12</v>
          </cell>
          <cell r="C79" t="str">
            <v>墙、柱面装饰与隔断、幕墙工程</v>
          </cell>
        </row>
        <row r="80">
          <cell r="A80" t="str">
            <v>本页小计</v>
          </cell>
        </row>
        <row r="80">
          <cell r="J80">
            <v>47946.05</v>
          </cell>
        </row>
        <row r="81">
          <cell r="A81" t="str">
            <v>注：为计取规费等的使用，可在表中增设其中：“定额人工费”。</v>
          </cell>
        </row>
        <row r="82">
          <cell r="I82" t="str">
            <v>表—08</v>
          </cell>
        </row>
        <row r="83">
          <cell r="A83" t="str">
            <v>分部分项工程和单价措施项目清单与计价表</v>
          </cell>
        </row>
        <row r="84">
          <cell r="A84" t="str">
            <v>工程名称：汕尾边检站文体活动室修缮项目-土建部分</v>
          </cell>
        </row>
        <row r="84">
          <cell r="E84" t="str">
            <v>标段：</v>
          </cell>
        </row>
        <row r="84">
          <cell r="I84" t="str">
            <v>第 5 页  共 8 页</v>
          </cell>
        </row>
        <row r="85">
          <cell r="A85" t="str">
            <v>序号</v>
          </cell>
          <cell r="B85" t="str">
            <v>项目编码</v>
          </cell>
          <cell r="C85" t="str">
            <v>项目名称</v>
          </cell>
          <cell r="D85" t="str">
            <v>项目特征描述</v>
          </cell>
        </row>
        <row r="85">
          <cell r="F85" t="str">
            <v>计量单位</v>
          </cell>
          <cell r="G85" t="str">
            <v>工程量</v>
          </cell>
          <cell r="H85" t="str">
            <v>金额（元）</v>
          </cell>
        </row>
        <row r="86">
          <cell r="H86" t="str">
            <v>综合单价</v>
          </cell>
        </row>
        <row r="86">
          <cell r="J86" t="str">
            <v>综合合价</v>
          </cell>
        </row>
        <row r="88">
          <cell r="A88">
            <v>38</v>
          </cell>
          <cell r="B88" t="str">
            <v>011204003003</v>
          </cell>
          <cell r="C88" t="str">
            <v>块料墙面</v>
          </cell>
          <cell r="D88" t="str">
            <v>1.部位:外墙面
2.找平层厚度、砂浆配合比:15mm厚WP M15水泥砂浆打底
3.满挂20X20Φ1钢丝网
4.抗裂层厚度、砂浆配合比:7厚聚合物水泥抗裂防水砂浆抹平,刷素水泥浆一遍
5.满挂耐碱玻纤网
6.面层材料品种、规格、颜色:5mm厚建筑瓷砖胶镶贴8~10陶瓷面砖</v>
          </cell>
        </row>
        <row r="88">
          <cell r="F88" t="str">
            <v>m2</v>
          </cell>
          <cell r="G88">
            <v>45.84</v>
          </cell>
          <cell r="H88">
            <v>213.08</v>
          </cell>
        </row>
        <row r="88">
          <cell r="J88">
            <v>9767.59</v>
          </cell>
        </row>
        <row r="89">
          <cell r="A89">
            <v>39</v>
          </cell>
          <cell r="B89" t="str">
            <v>011201001002</v>
          </cell>
          <cell r="C89" t="str">
            <v>墙面一般抹灰</v>
          </cell>
          <cell r="D89" t="str">
            <v>1.部位:房间1及运动器械室
2.找平层厚度、砂浆配合比:20mm厚WP M20水泥砂浆打底
3.其他:压入耐碱玻纤网</v>
          </cell>
        </row>
        <row r="89">
          <cell r="F89" t="str">
            <v>m2</v>
          </cell>
          <cell r="G89">
            <v>205.63</v>
          </cell>
          <cell r="H89">
            <v>40.46</v>
          </cell>
        </row>
        <row r="89">
          <cell r="J89">
            <v>8319.79</v>
          </cell>
        </row>
        <row r="90">
          <cell r="A90">
            <v>40</v>
          </cell>
          <cell r="B90" t="str">
            <v>011204003001</v>
          </cell>
          <cell r="C90" t="str">
            <v>块料墙面</v>
          </cell>
          <cell r="D90" t="str">
            <v>1.部位:卫生间墙面
2.找平层厚度、砂浆配合比:15mm厚WP M15水泥砂浆打底
3.面层材料品种、规格、颜色:600*300白瓷片
4.缝宽、嵌缝材料种类:白水泥浆填缝</v>
          </cell>
        </row>
        <row r="90">
          <cell r="F90" t="str">
            <v>m2</v>
          </cell>
          <cell r="G90">
            <v>56.73</v>
          </cell>
          <cell r="H90">
            <v>161.44</v>
          </cell>
        </row>
        <row r="90">
          <cell r="J90">
            <v>9158.49</v>
          </cell>
        </row>
        <row r="91">
          <cell r="A91">
            <v>41</v>
          </cell>
          <cell r="B91" t="str">
            <v>011204003004</v>
          </cell>
          <cell r="C91" t="str">
            <v>块料墙面</v>
          </cell>
          <cell r="D91" t="str">
            <v>1.部位:房间1及运动器械室
2.找平层厚度、砂浆配合比:15mm厚WP M5水泥砂浆打底
3.结合层厚度、砂浆配合比:5mm厚WP M20水泥砂浆
4.面层材料品种、规格、颜色:600*300釉美术瓷砖
5.缝宽、嵌缝材料种类:白水泥浆填缝</v>
          </cell>
        </row>
        <row r="91">
          <cell r="F91" t="str">
            <v>m2</v>
          </cell>
          <cell r="G91">
            <v>172.04</v>
          </cell>
          <cell r="H91">
            <v>159.16</v>
          </cell>
        </row>
        <row r="91">
          <cell r="J91">
            <v>27381.89</v>
          </cell>
        </row>
        <row r="92">
          <cell r="A92">
            <v>42</v>
          </cell>
          <cell r="B92" t="str">
            <v>011204001001</v>
          </cell>
          <cell r="C92" t="str">
            <v>石材墙面</v>
          </cell>
          <cell r="D92" t="str">
            <v>1.部位:健身馆内墙面
2.龙骨材料种类、规格、中距:轻钢龙骨
3.面层材料品种、规格、颜色:干挂18mm厚大理石</v>
          </cell>
        </row>
        <row r="92">
          <cell r="F92" t="str">
            <v>m2</v>
          </cell>
          <cell r="G92">
            <v>25.11</v>
          </cell>
          <cell r="H92">
            <v>732.22</v>
          </cell>
        </row>
        <row r="92">
          <cell r="J92">
            <v>18386.04</v>
          </cell>
        </row>
        <row r="93">
          <cell r="A93" t="str">
            <v>本页小计</v>
          </cell>
        </row>
        <row r="93">
          <cell r="J93">
            <v>73013.8</v>
          </cell>
        </row>
        <row r="94">
          <cell r="A94" t="str">
            <v>注：为计取规费等的使用，可在表中增设其中：“定额人工费”。</v>
          </cell>
        </row>
        <row r="95">
          <cell r="I95" t="str">
            <v>表—08</v>
          </cell>
        </row>
        <row r="96">
          <cell r="A96" t="str">
            <v>分部分项工程和单价措施项目清单与计价表</v>
          </cell>
        </row>
        <row r="97">
          <cell r="A97" t="str">
            <v>工程名称：汕尾边检站文体活动室修缮项目-土建部分</v>
          </cell>
        </row>
        <row r="97">
          <cell r="E97" t="str">
            <v>标段：</v>
          </cell>
        </row>
        <row r="97">
          <cell r="I97" t="str">
            <v>第 6 页  共 8 页</v>
          </cell>
        </row>
        <row r="98">
          <cell r="A98" t="str">
            <v>序号</v>
          </cell>
          <cell r="B98" t="str">
            <v>项目编码</v>
          </cell>
          <cell r="C98" t="str">
            <v>项目名称</v>
          </cell>
          <cell r="D98" t="str">
            <v>项目特征描述</v>
          </cell>
        </row>
        <row r="98">
          <cell r="F98" t="str">
            <v>计量单位</v>
          </cell>
          <cell r="G98" t="str">
            <v>工程量</v>
          </cell>
          <cell r="H98" t="str">
            <v>金额（元）</v>
          </cell>
        </row>
        <row r="99">
          <cell r="H99" t="str">
            <v>综合单价</v>
          </cell>
        </row>
        <row r="99">
          <cell r="J99" t="str">
            <v>综合合价</v>
          </cell>
        </row>
        <row r="101">
          <cell r="A101">
            <v>43</v>
          </cell>
          <cell r="B101" t="str">
            <v>011207001001</v>
          </cell>
          <cell r="C101" t="str">
            <v>墙面装饰板</v>
          </cell>
          <cell r="D101" t="str">
            <v>1.部位:健身馆内墙面
2.龙骨材料种类、规格、中距:轻钢龙骨
3.面层材料品种、规格、颜色:PVC竖条凹凸板</v>
          </cell>
        </row>
        <row r="101">
          <cell r="F101" t="str">
            <v>m2</v>
          </cell>
          <cell r="G101">
            <v>65.3</v>
          </cell>
          <cell r="H101">
            <v>260.19</v>
          </cell>
        </row>
        <row r="101">
          <cell r="J101">
            <v>16990.41</v>
          </cell>
        </row>
        <row r="102">
          <cell r="C102" t="str">
            <v>墙、柱面装饰与隔断、幕墙工程合计</v>
          </cell>
        </row>
        <row r="102">
          <cell r="J102">
            <v>90004.21</v>
          </cell>
        </row>
        <row r="103">
          <cell r="B103" t="str">
            <v>A.13</v>
          </cell>
          <cell r="C103" t="str">
            <v>天棚工程</v>
          </cell>
        </row>
        <row r="104">
          <cell r="A104">
            <v>44</v>
          </cell>
          <cell r="B104" t="str">
            <v>011302001001</v>
          </cell>
          <cell r="C104" t="str">
            <v>吊顶天棚</v>
          </cell>
          <cell r="D104" t="str">
            <v>1.部位:卫生间
2.龙骨材料种类、规格、中距:轻钢龙骨
3.面层材料品种、规格:600*600方型铝扣板</v>
          </cell>
        </row>
        <row r="104">
          <cell r="F104" t="str">
            <v>m2</v>
          </cell>
          <cell r="G104">
            <v>9.81</v>
          </cell>
          <cell r="H104">
            <v>149.86</v>
          </cell>
        </row>
        <row r="104">
          <cell r="J104">
            <v>1470.13</v>
          </cell>
        </row>
        <row r="105">
          <cell r="A105">
            <v>45</v>
          </cell>
          <cell r="B105" t="str">
            <v>011302002001</v>
          </cell>
          <cell r="C105" t="str">
            <v>格栅吊顶</v>
          </cell>
          <cell r="D105" t="str">
            <v>1.部位:健身馆
2.龙骨材料种类、规格、中距:卡式轻钢龙骨
3.面层材料品种、规格:40*80mm铝方通</v>
          </cell>
        </row>
        <row r="105">
          <cell r="F105" t="str">
            <v>m2</v>
          </cell>
          <cell r="G105">
            <v>123.48</v>
          </cell>
          <cell r="H105">
            <v>338.05</v>
          </cell>
        </row>
        <row r="105">
          <cell r="J105">
            <v>41742.41</v>
          </cell>
        </row>
        <row r="106">
          <cell r="A106">
            <v>46</v>
          </cell>
          <cell r="B106" t="str">
            <v>011301001001</v>
          </cell>
          <cell r="C106" t="str">
            <v>天棚抹灰</v>
          </cell>
          <cell r="D106" t="str">
            <v>1.部位:房间1及运动器械室
2.找平层厚度、砂浆配合比:20mm厚WP M20水泥砂浆打底
3.其他:压入耐碱玻纤网</v>
          </cell>
        </row>
        <row r="106">
          <cell r="F106" t="str">
            <v>m2</v>
          </cell>
          <cell r="G106">
            <v>183.64</v>
          </cell>
          <cell r="H106">
            <v>72.36</v>
          </cell>
        </row>
        <row r="106">
          <cell r="J106">
            <v>13288.19</v>
          </cell>
        </row>
        <row r="107">
          <cell r="C107" t="str">
            <v>天棚工程合计</v>
          </cell>
        </row>
        <row r="107">
          <cell r="J107">
            <v>56500.73</v>
          </cell>
        </row>
        <row r="108">
          <cell r="B108" t="str">
            <v>A.14</v>
          </cell>
          <cell r="C108" t="str">
            <v>油漆、涂料、裱糊工程</v>
          </cell>
        </row>
        <row r="109">
          <cell r="A109">
            <v>47</v>
          </cell>
          <cell r="B109" t="str">
            <v>011406001002</v>
          </cell>
          <cell r="C109" t="str">
            <v>抹灰面油漆-墙面</v>
          </cell>
          <cell r="D109" t="str">
            <v>1.部位:房间1及运动器械室
2.腻子种类、遍数:满刮2遍成品环保耐水腻子
3.油漆品种、刷漆遍数:2遍无机涂料</v>
          </cell>
        </row>
        <row r="109">
          <cell r="F109" t="str">
            <v>m2</v>
          </cell>
          <cell r="G109">
            <v>205.63</v>
          </cell>
          <cell r="H109">
            <v>24.52</v>
          </cell>
        </row>
        <row r="109">
          <cell r="J109">
            <v>5042.05</v>
          </cell>
        </row>
        <row r="110">
          <cell r="A110">
            <v>48</v>
          </cell>
          <cell r="B110" t="str">
            <v>011406001003</v>
          </cell>
          <cell r="C110" t="str">
            <v>抹灰面油漆-天棚</v>
          </cell>
          <cell r="D110" t="str">
            <v>1.部位:房间1及运动器械室
2.腻子种类、遍数:满刮2遍成品环保耐水腻子
3.油漆品种、刷漆遍数:2遍无机涂料</v>
          </cell>
        </row>
        <row r="110">
          <cell r="F110" t="str">
            <v>m2</v>
          </cell>
          <cell r="G110">
            <v>183.64</v>
          </cell>
          <cell r="H110">
            <v>28.11</v>
          </cell>
        </row>
        <row r="110">
          <cell r="J110">
            <v>5162.12</v>
          </cell>
        </row>
        <row r="111">
          <cell r="C111" t="str">
            <v>油漆、涂料、裱糊工程合计</v>
          </cell>
        </row>
        <row r="111">
          <cell r="J111">
            <v>10204.17</v>
          </cell>
        </row>
        <row r="112">
          <cell r="B112" t="str">
            <v>A.15</v>
          </cell>
          <cell r="C112" t="str">
            <v>其他装饰工程</v>
          </cell>
        </row>
        <row r="113">
          <cell r="A113" t="str">
            <v>本页小计</v>
          </cell>
        </row>
        <row r="113">
          <cell r="J113">
            <v>83695.31</v>
          </cell>
        </row>
        <row r="114">
          <cell r="A114" t="str">
            <v>注：为计取规费等的使用，可在表中增设其中：“定额人工费”。</v>
          </cell>
        </row>
        <row r="115">
          <cell r="I115" t="str">
            <v>表—08</v>
          </cell>
        </row>
        <row r="116">
          <cell r="A116" t="str">
            <v>分部分项工程和单价措施项目清单与计价表</v>
          </cell>
        </row>
        <row r="117">
          <cell r="A117" t="str">
            <v>工程名称：汕尾边检站文体活动室修缮项目-土建部分</v>
          </cell>
        </row>
        <row r="117">
          <cell r="E117" t="str">
            <v>标段：</v>
          </cell>
        </row>
        <row r="117">
          <cell r="I117" t="str">
            <v>第 7 页  共 8 页</v>
          </cell>
        </row>
        <row r="118">
          <cell r="A118" t="str">
            <v>序号</v>
          </cell>
          <cell r="B118" t="str">
            <v>项目编码</v>
          </cell>
          <cell r="C118" t="str">
            <v>项目名称</v>
          </cell>
          <cell r="D118" t="str">
            <v>项目特征描述</v>
          </cell>
        </row>
        <row r="118">
          <cell r="F118" t="str">
            <v>计量单位</v>
          </cell>
          <cell r="G118" t="str">
            <v>工程量</v>
          </cell>
          <cell r="H118" t="str">
            <v>金额（元）</v>
          </cell>
        </row>
        <row r="119">
          <cell r="H119" t="str">
            <v>综合单价</v>
          </cell>
        </row>
        <row r="119">
          <cell r="J119" t="str">
            <v>综合合价</v>
          </cell>
        </row>
        <row r="121">
          <cell r="A121">
            <v>49</v>
          </cell>
          <cell r="B121" t="str">
            <v>011501001001</v>
          </cell>
          <cell r="C121" t="str">
            <v>铝木镂空柜</v>
          </cell>
          <cell r="D121" t="str">
            <v>1.台柜规格:0.45m*2m</v>
          </cell>
        </row>
        <row r="121">
          <cell r="F121" t="str">
            <v>m</v>
          </cell>
          <cell r="G121">
            <v>10.07</v>
          </cell>
          <cell r="H121">
            <v>2000</v>
          </cell>
        </row>
        <row r="121">
          <cell r="J121">
            <v>20140</v>
          </cell>
        </row>
        <row r="122">
          <cell r="A122">
            <v>50</v>
          </cell>
          <cell r="B122" t="str">
            <v>011505001001</v>
          </cell>
          <cell r="C122" t="str">
            <v>洗手台</v>
          </cell>
          <cell r="D122" t="str">
            <v>1.材料品种、规格、颜色:石板材洗手台</v>
          </cell>
        </row>
        <row r="122">
          <cell r="F122" t="str">
            <v>m2</v>
          </cell>
          <cell r="G122">
            <v>1.4</v>
          </cell>
          <cell r="H122">
            <v>869.88</v>
          </cell>
        </row>
        <row r="122">
          <cell r="J122">
            <v>1217.83</v>
          </cell>
        </row>
        <row r="123">
          <cell r="A123">
            <v>51</v>
          </cell>
          <cell r="B123" t="str">
            <v>011505010001</v>
          </cell>
          <cell r="C123" t="str">
            <v>镜面玻璃</v>
          </cell>
          <cell r="D123" t="str">
            <v>1.镜面玻璃品种、规格:镜面玻璃</v>
          </cell>
        </row>
        <row r="123">
          <cell r="F123" t="str">
            <v>m2</v>
          </cell>
          <cell r="G123">
            <v>14.45</v>
          </cell>
          <cell r="H123">
            <v>196.24</v>
          </cell>
        </row>
        <row r="123">
          <cell r="J123">
            <v>2835.67</v>
          </cell>
        </row>
        <row r="124">
          <cell r="A124">
            <v>52</v>
          </cell>
          <cell r="B124" t="str">
            <v>01B001</v>
          </cell>
          <cell r="C124" t="str">
            <v>家具保护性搬迁</v>
          </cell>
          <cell r="D124" t="str">
            <v>1.家具保护性搬迁</v>
          </cell>
        </row>
        <row r="124">
          <cell r="F124" t="str">
            <v>工日</v>
          </cell>
          <cell r="G124">
            <v>8</v>
          </cell>
          <cell r="H124">
            <v>240</v>
          </cell>
        </row>
        <row r="124">
          <cell r="J124">
            <v>1920</v>
          </cell>
        </row>
        <row r="125">
          <cell r="C125" t="str">
            <v>其他装饰工程合计</v>
          </cell>
        </row>
        <row r="125">
          <cell r="J125">
            <v>26113.5</v>
          </cell>
        </row>
        <row r="126">
          <cell r="B126" t="str">
            <v>A.16</v>
          </cell>
          <cell r="C126" t="str">
            <v>拆除工程</v>
          </cell>
        </row>
        <row r="127">
          <cell r="A127">
            <v>53</v>
          </cell>
          <cell r="B127" t="str">
            <v>011601001001</v>
          </cell>
          <cell r="C127" t="str">
            <v>砖砌体拆除</v>
          </cell>
          <cell r="D127" t="str">
            <v>1.拆除材质、类型:砌体墙
2.拆除废料外运运距:综合考虑</v>
          </cell>
        </row>
        <row r="127">
          <cell r="F127" t="str">
            <v>m3</v>
          </cell>
          <cell r="G127">
            <v>6.65</v>
          </cell>
          <cell r="H127">
            <v>208.63</v>
          </cell>
        </row>
        <row r="127">
          <cell r="J127">
            <v>1387.39</v>
          </cell>
        </row>
        <row r="128">
          <cell r="A128">
            <v>54</v>
          </cell>
          <cell r="B128" t="str">
            <v>011602001001</v>
          </cell>
          <cell r="C128" t="str">
            <v>混凝土构件拆除</v>
          </cell>
          <cell r="D128" t="str">
            <v>1.拆除材质、类型:混凝土地面
2.拆除废料外运运距:综合考虑</v>
          </cell>
        </row>
        <row r="128">
          <cell r="F128" t="str">
            <v>m3</v>
          </cell>
          <cell r="G128">
            <v>4.67</v>
          </cell>
          <cell r="H128">
            <v>1083.5</v>
          </cell>
        </row>
        <row r="128">
          <cell r="J128">
            <v>5059.95</v>
          </cell>
        </row>
        <row r="129">
          <cell r="A129">
            <v>55</v>
          </cell>
          <cell r="B129" t="str">
            <v>011604002001</v>
          </cell>
          <cell r="C129" t="str">
            <v>立面抹灰层拆除</v>
          </cell>
          <cell r="D129" t="str">
            <v>1.拆除材质、类型:油漆墙面
2.拆除废料外运运距:综合考虑</v>
          </cell>
        </row>
        <row r="129">
          <cell r="F129" t="str">
            <v>m2</v>
          </cell>
          <cell r="G129">
            <v>188.34</v>
          </cell>
          <cell r="H129">
            <v>12.18</v>
          </cell>
        </row>
        <row r="129">
          <cell r="J129">
            <v>2293.98</v>
          </cell>
        </row>
        <row r="130">
          <cell r="A130">
            <v>56</v>
          </cell>
          <cell r="B130" t="str">
            <v>011605001001</v>
          </cell>
          <cell r="C130" t="str">
            <v>平面块料拆除</v>
          </cell>
          <cell r="D130" t="str">
            <v>1.拆除材质、类型:块料地面
2.拆除废料外运运距:综合考虑</v>
          </cell>
        </row>
        <row r="130">
          <cell r="F130" t="str">
            <v>m2</v>
          </cell>
          <cell r="G130">
            <v>259.76</v>
          </cell>
          <cell r="H130">
            <v>23.97</v>
          </cell>
        </row>
        <row r="130">
          <cell r="J130">
            <v>6226.45</v>
          </cell>
        </row>
        <row r="131">
          <cell r="A131">
            <v>57</v>
          </cell>
          <cell r="B131" t="str">
            <v>011605001002</v>
          </cell>
          <cell r="C131" t="str">
            <v>平面块料拆除</v>
          </cell>
          <cell r="D131" t="str">
            <v>1.拆除材质、类型:大理石洗手台
2.拆除废料外运运距:综合考虑</v>
          </cell>
        </row>
        <row r="131">
          <cell r="F131" t="str">
            <v>m2</v>
          </cell>
          <cell r="G131">
            <v>1.82</v>
          </cell>
          <cell r="H131">
            <v>24.55</v>
          </cell>
        </row>
        <row r="131">
          <cell r="J131">
            <v>44.68</v>
          </cell>
        </row>
        <row r="132">
          <cell r="A132">
            <v>58</v>
          </cell>
          <cell r="B132" t="str">
            <v>011605002001</v>
          </cell>
          <cell r="C132" t="str">
            <v>立面块料拆除</v>
          </cell>
          <cell r="D132" t="str">
            <v>1.拆除材质、类型:块料墙面
2.拆除废料外运运距:综合考虑</v>
          </cell>
        </row>
        <row r="132">
          <cell r="F132" t="str">
            <v>m2</v>
          </cell>
          <cell r="G132">
            <v>154.44</v>
          </cell>
          <cell r="H132">
            <v>33.37</v>
          </cell>
        </row>
        <row r="132">
          <cell r="J132">
            <v>5153.66</v>
          </cell>
        </row>
        <row r="133">
          <cell r="A133">
            <v>59</v>
          </cell>
          <cell r="B133" t="str">
            <v>011604003001</v>
          </cell>
          <cell r="C133" t="str">
            <v>天棚抹灰面拆除</v>
          </cell>
          <cell r="D133" t="str">
            <v>1.拆除材质、类型:油漆天棚面
2.拆除废料外运运距:综合考虑</v>
          </cell>
        </row>
        <row r="133">
          <cell r="F133" t="str">
            <v>m2</v>
          </cell>
          <cell r="G133">
            <v>184.32</v>
          </cell>
          <cell r="H133">
            <v>16.59</v>
          </cell>
        </row>
        <row r="133">
          <cell r="J133">
            <v>3057.87</v>
          </cell>
        </row>
        <row r="134">
          <cell r="A134">
            <v>60</v>
          </cell>
          <cell r="B134" t="str">
            <v>011606003001</v>
          </cell>
          <cell r="C134" t="str">
            <v>天棚面龙骨及饰面拆除</v>
          </cell>
          <cell r="D134" t="str">
            <v>1.拆除材质、类型:石膏板吊顶
2.拆除废料外运运距:综合考虑</v>
          </cell>
        </row>
        <row r="134">
          <cell r="F134" t="str">
            <v>m2</v>
          </cell>
          <cell r="G134">
            <v>121.44</v>
          </cell>
          <cell r="H134">
            <v>14.94</v>
          </cell>
        </row>
        <row r="134">
          <cell r="J134">
            <v>1814.31</v>
          </cell>
        </row>
        <row r="135">
          <cell r="A135" t="str">
            <v>本页小计</v>
          </cell>
        </row>
        <row r="135">
          <cell r="J135">
            <v>51151.79</v>
          </cell>
        </row>
        <row r="136">
          <cell r="A136" t="str">
            <v>注：为计取规费等的使用，可在表中增设其中：“定额人工费”。</v>
          </cell>
        </row>
        <row r="137">
          <cell r="I137" t="str">
            <v>表—08</v>
          </cell>
        </row>
        <row r="138">
          <cell r="A138" t="str">
            <v>分部分项工程和单价措施项目清单与计价表</v>
          </cell>
        </row>
        <row r="139">
          <cell r="A139" t="str">
            <v>工程名称：汕尾边检站文体活动室修缮项目-土建部分</v>
          </cell>
        </row>
        <row r="139">
          <cell r="E139" t="str">
            <v>标段：</v>
          </cell>
        </row>
        <row r="139">
          <cell r="I139" t="str">
            <v>第 8 页  共 8 页</v>
          </cell>
        </row>
        <row r="140">
          <cell r="A140" t="str">
            <v>序号</v>
          </cell>
          <cell r="B140" t="str">
            <v>项目编码</v>
          </cell>
          <cell r="C140" t="str">
            <v>项目名称</v>
          </cell>
          <cell r="D140" t="str">
            <v>项目特征描述</v>
          </cell>
        </row>
        <row r="140">
          <cell r="F140" t="str">
            <v>计量单位</v>
          </cell>
          <cell r="G140" t="str">
            <v>工程量</v>
          </cell>
          <cell r="H140" t="str">
            <v>金额（元）</v>
          </cell>
        </row>
        <row r="141">
          <cell r="H141" t="str">
            <v>综合单价</v>
          </cell>
        </row>
        <row r="141">
          <cell r="J141" t="str">
            <v>综合合价</v>
          </cell>
        </row>
        <row r="143">
          <cell r="A143">
            <v>61</v>
          </cell>
          <cell r="B143" t="str">
            <v>011610002001</v>
          </cell>
          <cell r="C143" t="str">
            <v>金属门窗拆除</v>
          </cell>
          <cell r="D143" t="str">
            <v>1.拆除材质、类型:金属门窗
2.拆除单樘面积:超过4m2
3.拆除废料外运运距:综合考虑</v>
          </cell>
        </row>
        <row r="143">
          <cell r="F143" t="str">
            <v>m2</v>
          </cell>
          <cell r="G143">
            <v>34.29</v>
          </cell>
          <cell r="H143">
            <v>18.27</v>
          </cell>
        </row>
        <row r="143">
          <cell r="J143">
            <v>626.48</v>
          </cell>
        </row>
        <row r="144">
          <cell r="A144">
            <v>62</v>
          </cell>
          <cell r="B144" t="str">
            <v>011610002003</v>
          </cell>
          <cell r="C144" t="str">
            <v>金属门窗拆除</v>
          </cell>
          <cell r="D144" t="str">
            <v>1.拆除材质、类型:金属门窗
2.拆除单樘面积:4m2内
3.拆除废料外运运距:综合考虑</v>
          </cell>
        </row>
        <row r="144">
          <cell r="F144" t="str">
            <v>m2</v>
          </cell>
          <cell r="G144">
            <v>27.72</v>
          </cell>
          <cell r="H144">
            <v>32.16</v>
          </cell>
        </row>
        <row r="144">
          <cell r="J144">
            <v>891.48</v>
          </cell>
        </row>
        <row r="145">
          <cell r="A145">
            <v>63</v>
          </cell>
          <cell r="B145" t="str">
            <v>011610002002</v>
          </cell>
          <cell r="C145" t="str">
            <v>金属门窗拆除</v>
          </cell>
          <cell r="D145" t="str">
            <v>1.拆除材质、类型:防盗网
2.拆除废料外运运距:综合考虑</v>
          </cell>
        </row>
        <row r="145">
          <cell r="F145" t="str">
            <v>m2</v>
          </cell>
          <cell r="G145">
            <v>93.5</v>
          </cell>
          <cell r="H145">
            <v>27.08</v>
          </cell>
        </row>
        <row r="145">
          <cell r="J145">
            <v>2531.98</v>
          </cell>
        </row>
        <row r="146">
          <cell r="C146" t="str">
            <v>拆除工程合计</v>
          </cell>
        </row>
        <row r="146">
          <cell r="J146">
            <v>29088.23</v>
          </cell>
        </row>
        <row r="147">
          <cell r="C147" t="str">
            <v>分部分项合计</v>
          </cell>
        </row>
        <row r="147">
          <cell r="J147">
            <v>342860.64</v>
          </cell>
        </row>
        <row r="148">
          <cell r="C148" t="str">
            <v>措施项目</v>
          </cell>
        </row>
        <row r="149">
          <cell r="A149">
            <v>64</v>
          </cell>
          <cell r="B149" t="str">
            <v>粤011701008001</v>
          </cell>
          <cell r="C149" t="str">
            <v>综合钢脚手架</v>
          </cell>
          <cell r="D149" t="str">
            <v>1.搭设高度:4.5m内</v>
          </cell>
        </row>
        <row r="149">
          <cell r="F149" t="str">
            <v>m2</v>
          </cell>
          <cell r="G149">
            <v>37.83</v>
          </cell>
          <cell r="H149">
            <v>11.22</v>
          </cell>
        </row>
        <row r="149">
          <cell r="J149">
            <v>424.45</v>
          </cell>
        </row>
        <row r="150">
          <cell r="A150">
            <v>65</v>
          </cell>
          <cell r="B150" t="str">
            <v>粤011701012001</v>
          </cell>
          <cell r="C150" t="str">
            <v>活动脚手架</v>
          </cell>
          <cell r="D150" t="str">
            <v>1.搭设部位:墙柱面</v>
          </cell>
        </row>
        <row r="150">
          <cell r="F150" t="str">
            <v>m2</v>
          </cell>
          <cell r="G150">
            <v>633.76</v>
          </cell>
          <cell r="H150">
            <v>1.97</v>
          </cell>
        </row>
        <row r="150">
          <cell r="J150">
            <v>1248.51</v>
          </cell>
        </row>
        <row r="151">
          <cell r="A151">
            <v>66</v>
          </cell>
          <cell r="B151" t="str">
            <v>粤011701012002</v>
          </cell>
          <cell r="C151" t="str">
            <v>活动脚手架</v>
          </cell>
          <cell r="D151" t="str">
            <v>1.搭设部位:天棚</v>
          </cell>
        </row>
        <row r="151">
          <cell r="F151" t="str">
            <v>m2</v>
          </cell>
          <cell r="G151">
            <v>316.93</v>
          </cell>
          <cell r="H151">
            <v>4.72</v>
          </cell>
        </row>
        <row r="151">
          <cell r="J151">
            <v>1495.91</v>
          </cell>
        </row>
        <row r="152">
          <cell r="A152">
            <v>67</v>
          </cell>
          <cell r="B152" t="str">
            <v>011702001001</v>
          </cell>
          <cell r="C152" t="str">
            <v>基础</v>
          </cell>
          <cell r="D152" t="str">
            <v>1.基础垫层模板</v>
          </cell>
        </row>
        <row r="152">
          <cell r="F152" t="str">
            <v>m2</v>
          </cell>
          <cell r="G152">
            <v>1.96</v>
          </cell>
          <cell r="H152">
            <v>29.14</v>
          </cell>
        </row>
        <row r="152">
          <cell r="J152">
            <v>57.11</v>
          </cell>
        </row>
        <row r="153">
          <cell r="A153">
            <v>68</v>
          </cell>
          <cell r="B153" t="str">
            <v>011702003001</v>
          </cell>
          <cell r="C153" t="str">
            <v>构造柱</v>
          </cell>
          <cell r="D153" t="str">
            <v>1.构造柱模板，支模高度3.6m内，周长1.2m内</v>
          </cell>
        </row>
        <row r="153">
          <cell r="F153" t="str">
            <v>m2</v>
          </cell>
          <cell r="G153">
            <v>10.5</v>
          </cell>
          <cell r="H153">
            <v>65.32</v>
          </cell>
        </row>
        <row r="153">
          <cell r="J153">
            <v>685.86</v>
          </cell>
        </row>
        <row r="154">
          <cell r="A154">
            <v>69</v>
          </cell>
          <cell r="B154" t="str">
            <v>011702008001</v>
          </cell>
          <cell r="C154" t="str">
            <v>圈梁</v>
          </cell>
          <cell r="D154" t="str">
            <v>1.圈梁模板</v>
          </cell>
        </row>
        <row r="154">
          <cell r="F154" t="str">
            <v>m2</v>
          </cell>
          <cell r="G154">
            <v>7.55</v>
          </cell>
          <cell r="H154">
            <v>52.69</v>
          </cell>
        </row>
        <row r="154">
          <cell r="J154">
            <v>397.81</v>
          </cell>
        </row>
        <row r="155">
          <cell r="A155">
            <v>70</v>
          </cell>
          <cell r="B155" t="str">
            <v>011702009001</v>
          </cell>
          <cell r="C155" t="str">
            <v>过梁</v>
          </cell>
          <cell r="D155" t="str">
            <v>1.过梁模板</v>
          </cell>
        </row>
        <row r="155">
          <cell r="F155" t="str">
            <v>m2</v>
          </cell>
          <cell r="G155">
            <v>1.28</v>
          </cell>
          <cell r="H155">
            <v>52.69</v>
          </cell>
        </row>
        <row r="155">
          <cell r="J155">
            <v>67.44</v>
          </cell>
        </row>
        <row r="156">
          <cell r="A156">
            <v>71</v>
          </cell>
          <cell r="B156" t="str">
            <v>011702015001</v>
          </cell>
          <cell r="C156" t="str">
            <v>无梁板</v>
          </cell>
          <cell r="D156" t="str">
            <v>1.无梁板模板，支模高度3.6m</v>
          </cell>
        </row>
        <row r="156">
          <cell r="F156" t="str">
            <v>m2</v>
          </cell>
          <cell r="G156">
            <v>8.32</v>
          </cell>
          <cell r="H156">
            <v>52.09</v>
          </cell>
        </row>
        <row r="156">
          <cell r="J156">
            <v>433.39</v>
          </cell>
        </row>
        <row r="157">
          <cell r="A157">
            <v>72</v>
          </cell>
          <cell r="B157" t="str">
            <v>011707007001</v>
          </cell>
          <cell r="C157" t="str">
            <v>已完工程及设备保护</v>
          </cell>
          <cell r="D157" t="str">
            <v>1.保护部位:楼地面成品保护</v>
          </cell>
        </row>
        <row r="157">
          <cell r="F157" t="str">
            <v>项</v>
          </cell>
          <cell r="G157">
            <v>1</v>
          </cell>
          <cell r="H157">
            <v>659.85</v>
          </cell>
        </row>
        <row r="157">
          <cell r="J157">
            <v>659.85</v>
          </cell>
        </row>
        <row r="158">
          <cell r="C158" t="str">
            <v>单价措施合计</v>
          </cell>
        </row>
        <row r="158">
          <cell r="J158">
            <v>5470.33</v>
          </cell>
        </row>
        <row r="164">
          <cell r="A164" t="str">
            <v>本页小计</v>
          </cell>
        </row>
        <row r="164">
          <cell r="J164">
            <v>9520.27</v>
          </cell>
        </row>
        <row r="165">
          <cell r="A165" t="str">
            <v>合   计</v>
          </cell>
        </row>
        <row r="165">
          <cell r="J165">
            <v>348330.97</v>
          </cell>
        </row>
        <row r="166">
          <cell r="A166" t="str">
            <v>注：为计取规费等的使用，可在表中增设其中：“定额人工费”。</v>
          </cell>
        </row>
        <row r="167">
          <cell r="I167" t="str">
            <v>表—08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topLeftCell="A26" workbookViewId="0">
      <selection activeCell="B67" sqref="B67"/>
    </sheetView>
  </sheetViews>
  <sheetFormatPr defaultColWidth="9" defaultRowHeight="12" outlineLevelCol="5"/>
  <cols>
    <col min="1" max="1" width="12.8285714285714" customWidth="1"/>
    <col min="2" max="2" width="53" customWidth="1"/>
    <col min="3" max="3" width="0.828571428571429" customWidth="1"/>
    <col min="4" max="4" width="20.1714285714286" customWidth="1"/>
    <col min="5" max="5" width="7" customWidth="1"/>
    <col min="6" max="6" width="21.8285714285714" customWidth="1"/>
  </cols>
  <sheetData>
    <row r="1" ht="39.75" customHeight="1" spans="1:6">
      <c r="A1" s="1" t="s">
        <v>0</v>
      </c>
      <c r="B1" s="1"/>
      <c r="C1" s="1"/>
      <c r="D1" s="1"/>
      <c r="E1" s="14"/>
      <c r="F1" s="14"/>
    </row>
    <row r="2" ht="28.5" customHeight="1" spans="1:6">
      <c r="A2" s="2" t="s">
        <v>1</v>
      </c>
      <c r="B2" s="2"/>
      <c r="C2" s="2"/>
      <c r="D2" s="2" t="s">
        <v>2</v>
      </c>
      <c r="E2" s="15" t="s">
        <v>3</v>
      </c>
      <c r="F2" s="15"/>
    </row>
    <row r="3" ht="18.75" customHeight="1" spans="1:6">
      <c r="A3" s="4" t="s">
        <v>4</v>
      </c>
      <c r="B3" s="5" t="s">
        <v>5</v>
      </c>
      <c r="C3" s="5" t="s">
        <v>6</v>
      </c>
      <c r="D3" s="5"/>
      <c r="E3" s="5"/>
      <c r="F3" s="16" t="s">
        <v>7</v>
      </c>
    </row>
    <row r="4" ht="18" customHeight="1" spans="1:6">
      <c r="A4" s="6" t="s">
        <v>8</v>
      </c>
      <c r="B4" s="7" t="s">
        <v>9</v>
      </c>
      <c r="C4" s="9"/>
      <c r="D4" s="9"/>
      <c r="E4" s="9"/>
      <c r="F4" s="23"/>
    </row>
    <row r="5" ht="18" customHeight="1" spans="1:6">
      <c r="A5" s="6" t="s">
        <v>10</v>
      </c>
      <c r="B5" s="7" t="s">
        <v>11</v>
      </c>
      <c r="C5" s="9"/>
      <c r="D5" s="9"/>
      <c r="E5" s="9"/>
      <c r="F5" s="23"/>
    </row>
    <row r="6" ht="18" customHeight="1" spans="1:6">
      <c r="A6" s="6" t="s">
        <v>12</v>
      </c>
      <c r="B6" s="7" t="s">
        <v>13</v>
      </c>
      <c r="C6" s="9"/>
      <c r="D6" s="9"/>
      <c r="E6" s="9"/>
      <c r="F6" s="23"/>
    </row>
    <row r="7" ht="18" customHeight="1" spans="1:6">
      <c r="A7" s="6" t="s">
        <v>14</v>
      </c>
      <c r="B7" s="7" t="s">
        <v>15</v>
      </c>
      <c r="C7" s="9"/>
      <c r="D7" s="9"/>
      <c r="E7" s="9"/>
      <c r="F7" s="23"/>
    </row>
    <row r="8" ht="18" customHeight="1" spans="1:6">
      <c r="A8" s="6" t="s">
        <v>16</v>
      </c>
      <c r="B8" s="7" t="s">
        <v>17</v>
      </c>
      <c r="C8" s="9"/>
      <c r="D8" s="9"/>
      <c r="E8" s="9"/>
      <c r="F8" s="23"/>
    </row>
    <row r="9" ht="18" customHeight="1" spans="1:6">
      <c r="A9" s="6" t="s">
        <v>18</v>
      </c>
      <c r="B9" s="7" t="s">
        <v>19</v>
      </c>
      <c r="C9" s="9"/>
      <c r="D9" s="9"/>
      <c r="E9" s="9"/>
      <c r="F9" s="23"/>
    </row>
    <row r="10" ht="18" customHeight="1" spans="1:6">
      <c r="A10" s="6" t="s">
        <v>20</v>
      </c>
      <c r="B10" s="7" t="s">
        <v>21</v>
      </c>
      <c r="C10" s="9"/>
      <c r="D10" s="9"/>
      <c r="E10" s="9"/>
      <c r="F10" s="23"/>
    </row>
    <row r="11" ht="18" customHeight="1" spans="1:6">
      <c r="A11" s="6" t="s">
        <v>22</v>
      </c>
      <c r="B11" s="7" t="s">
        <v>23</v>
      </c>
      <c r="C11" s="9"/>
      <c r="D11" s="9"/>
      <c r="E11" s="9"/>
      <c r="F11" s="23"/>
    </row>
    <row r="12" ht="18" customHeight="1" spans="1:6">
      <c r="A12" s="6" t="s">
        <v>24</v>
      </c>
      <c r="B12" s="7" t="s">
        <v>25</v>
      </c>
      <c r="C12" s="9"/>
      <c r="D12" s="9"/>
      <c r="E12" s="9"/>
      <c r="F12" s="23"/>
    </row>
    <row r="13" ht="18" customHeight="1" spans="1:6">
      <c r="A13" s="6" t="s">
        <v>26</v>
      </c>
      <c r="B13" s="7" t="s">
        <v>27</v>
      </c>
      <c r="C13" s="9"/>
      <c r="D13" s="9"/>
      <c r="E13" s="9"/>
      <c r="F13" s="23"/>
    </row>
    <row r="14" ht="18" customHeight="1" spans="1:6">
      <c r="A14" s="6" t="s">
        <v>28</v>
      </c>
      <c r="B14" s="7" t="s">
        <v>29</v>
      </c>
      <c r="C14" s="9"/>
      <c r="D14" s="9"/>
      <c r="E14" s="9"/>
      <c r="F14" s="23"/>
    </row>
    <row r="15" ht="18" customHeight="1" spans="1:6">
      <c r="A15" s="6" t="s">
        <v>30</v>
      </c>
      <c r="B15" s="7" t="s">
        <v>31</v>
      </c>
      <c r="C15" s="9"/>
      <c r="D15" s="9"/>
      <c r="E15" s="9"/>
      <c r="F15" s="23"/>
    </row>
    <row r="16" ht="18" customHeight="1" spans="1:6">
      <c r="A16" s="6" t="s">
        <v>32</v>
      </c>
      <c r="B16" s="7" t="s">
        <v>33</v>
      </c>
      <c r="C16" s="9"/>
      <c r="D16" s="9"/>
      <c r="E16" s="9"/>
      <c r="F16" s="23"/>
    </row>
    <row r="17" ht="18" customHeight="1" spans="1:6">
      <c r="A17" s="6" t="s">
        <v>34</v>
      </c>
      <c r="B17" s="7" t="s">
        <v>35</v>
      </c>
      <c r="C17" s="9"/>
      <c r="D17" s="9"/>
      <c r="E17" s="9"/>
      <c r="F17" s="23"/>
    </row>
    <row r="18" ht="18" customHeight="1" spans="1:6">
      <c r="A18" s="6" t="s">
        <v>36</v>
      </c>
      <c r="B18" s="7" t="s">
        <v>37</v>
      </c>
      <c r="C18" s="9"/>
      <c r="D18" s="9"/>
      <c r="E18" s="9"/>
      <c r="F18" s="23"/>
    </row>
    <row r="19" ht="18" customHeight="1" spans="1:6">
      <c r="A19" s="6" t="s">
        <v>38</v>
      </c>
      <c r="B19" s="7" t="s">
        <v>39</v>
      </c>
      <c r="C19" s="9"/>
      <c r="D19" s="9"/>
      <c r="E19" s="9"/>
      <c r="F19" s="23" t="s">
        <v>40</v>
      </c>
    </row>
    <row r="20" ht="18" customHeight="1" spans="1:6">
      <c r="A20" s="6" t="s">
        <v>41</v>
      </c>
      <c r="B20" s="7" t="s">
        <v>42</v>
      </c>
      <c r="C20" s="9"/>
      <c r="D20" s="9"/>
      <c r="E20" s="9"/>
      <c r="F20" s="23"/>
    </row>
    <row r="21" ht="18" customHeight="1" spans="1:6">
      <c r="A21" s="6" t="s">
        <v>43</v>
      </c>
      <c r="B21" s="7" t="s">
        <v>44</v>
      </c>
      <c r="C21" s="9"/>
      <c r="D21" s="9"/>
      <c r="E21" s="9"/>
      <c r="F21" s="23"/>
    </row>
    <row r="22" ht="18" customHeight="1" spans="1:6">
      <c r="A22" s="6" t="s">
        <v>45</v>
      </c>
      <c r="B22" s="7" t="s">
        <v>46</v>
      </c>
      <c r="C22" s="9"/>
      <c r="D22" s="9"/>
      <c r="E22" s="9"/>
      <c r="F22" s="23"/>
    </row>
    <row r="23" ht="18" customHeight="1" spans="1:6">
      <c r="A23" s="6" t="s">
        <v>47</v>
      </c>
      <c r="B23" s="7" t="s">
        <v>48</v>
      </c>
      <c r="C23" s="9"/>
      <c r="D23" s="9"/>
      <c r="E23" s="9"/>
      <c r="F23" s="23"/>
    </row>
    <row r="24" ht="18" customHeight="1" spans="1:6">
      <c r="A24" s="6" t="s">
        <v>49</v>
      </c>
      <c r="B24" s="7" t="s">
        <v>50</v>
      </c>
      <c r="C24" s="9"/>
      <c r="D24" s="9"/>
      <c r="E24" s="9"/>
      <c r="F24" s="23"/>
    </row>
    <row r="25" ht="18" customHeight="1" spans="1:6">
      <c r="A25" s="6" t="s">
        <v>51</v>
      </c>
      <c r="B25" s="7" t="s">
        <v>52</v>
      </c>
      <c r="C25" s="9"/>
      <c r="D25" s="9"/>
      <c r="E25" s="9"/>
      <c r="F25" s="23"/>
    </row>
    <row r="26" ht="18" customHeight="1" spans="1:6">
      <c r="A26" s="6" t="s">
        <v>53</v>
      </c>
      <c r="B26" s="7" t="s">
        <v>54</v>
      </c>
      <c r="C26" s="9"/>
      <c r="D26" s="9"/>
      <c r="E26" s="9"/>
      <c r="F26" s="23"/>
    </row>
    <row r="27" ht="18" customHeight="1" spans="1:6">
      <c r="A27" s="6" t="s">
        <v>55</v>
      </c>
      <c r="B27" s="7" t="s">
        <v>56</v>
      </c>
      <c r="C27" s="9"/>
      <c r="D27" s="9"/>
      <c r="E27" s="9"/>
      <c r="F27" s="23"/>
    </row>
    <row r="28" ht="18" customHeight="1" spans="1:6">
      <c r="A28" s="6" t="s">
        <v>57</v>
      </c>
      <c r="B28" s="7" t="s">
        <v>58</v>
      </c>
      <c r="C28" s="9"/>
      <c r="D28" s="9"/>
      <c r="E28" s="9"/>
      <c r="F28" s="23"/>
    </row>
    <row r="29" ht="18" customHeight="1" spans="1:6">
      <c r="A29" s="6" t="s">
        <v>59</v>
      </c>
      <c r="B29" s="7" t="s">
        <v>60</v>
      </c>
      <c r="C29" s="9"/>
      <c r="D29" s="9"/>
      <c r="E29" s="9"/>
      <c r="F29" s="23"/>
    </row>
    <row r="30" ht="18" customHeight="1" spans="1:6">
      <c r="A30" s="6" t="s">
        <v>61</v>
      </c>
      <c r="B30" s="7" t="s">
        <v>62</v>
      </c>
      <c r="C30" s="9"/>
      <c r="D30" s="9"/>
      <c r="E30" s="9"/>
      <c r="F30" s="23"/>
    </row>
    <row r="31" ht="18" customHeight="1" spans="1:6">
      <c r="A31" s="6" t="s">
        <v>63</v>
      </c>
      <c r="B31" s="7" t="s">
        <v>64</v>
      </c>
      <c r="C31" s="9"/>
      <c r="D31" s="9"/>
      <c r="E31" s="9"/>
      <c r="F31" s="23" t="s">
        <v>40</v>
      </c>
    </row>
    <row r="32" ht="18" customHeight="1" spans="1:6">
      <c r="A32" s="6" t="s">
        <v>65</v>
      </c>
      <c r="B32" s="7" t="s">
        <v>66</v>
      </c>
      <c r="C32" s="9"/>
      <c r="D32" s="9"/>
      <c r="E32" s="9"/>
      <c r="F32" s="23"/>
    </row>
    <row r="33" ht="18" customHeight="1" spans="1:6">
      <c r="A33" s="6" t="s">
        <v>67</v>
      </c>
      <c r="B33" s="7" t="s">
        <v>68</v>
      </c>
      <c r="C33" s="9"/>
      <c r="D33" s="9"/>
      <c r="E33" s="9"/>
      <c r="F33" s="23"/>
    </row>
    <row r="34" ht="18" customHeight="1" spans="1:6">
      <c r="A34" s="6"/>
      <c r="B34" s="7"/>
      <c r="C34" s="9"/>
      <c r="D34" s="9"/>
      <c r="E34" s="9"/>
      <c r="F34" s="23"/>
    </row>
    <row r="35" ht="18" customHeight="1" spans="1:6">
      <c r="A35" s="6"/>
      <c r="B35" s="7"/>
      <c r="C35" s="9"/>
      <c r="D35" s="9"/>
      <c r="E35" s="9"/>
      <c r="F35" s="23"/>
    </row>
    <row r="36" ht="18" customHeight="1" spans="1:6">
      <c r="A36" s="10" t="s">
        <v>69</v>
      </c>
      <c r="B36" s="12"/>
      <c r="C36" s="42"/>
      <c r="D36" s="13"/>
      <c r="E36" s="13"/>
      <c r="F36" s="39" t="s">
        <v>70</v>
      </c>
    </row>
    <row r="37" ht="18" customHeight="1" spans="1:6">
      <c r="A37" s="37" t="s">
        <v>71</v>
      </c>
      <c r="B37" s="37"/>
      <c r="C37" s="37"/>
      <c r="D37" s="37"/>
      <c r="E37" s="37"/>
      <c r="F37" s="37"/>
    </row>
    <row r="38" ht="18" customHeight="1" spans="1:6">
      <c r="A38" s="27"/>
      <c r="B38" s="27"/>
      <c r="C38" s="27"/>
      <c r="D38" s="28"/>
      <c r="E38" s="29" t="s">
        <v>72</v>
      </c>
      <c r="F38" s="29"/>
    </row>
  </sheetData>
  <mergeCells count="41">
    <mergeCell ref="A1:F1"/>
    <mergeCell ref="A2:C2"/>
    <mergeCell ref="E2:F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36:B36"/>
    <mergeCell ref="C36:E36"/>
    <mergeCell ref="A37:F37"/>
    <mergeCell ref="A38:C38"/>
    <mergeCell ref="E38:F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6"/>
  <sheetViews>
    <sheetView showGridLines="0" view="pageBreakPreview" zoomScaleNormal="100" topLeftCell="A163" workbookViewId="0">
      <selection activeCell="J173" sqref="J173:J174"/>
    </sheetView>
  </sheetViews>
  <sheetFormatPr defaultColWidth="9" defaultRowHeight="12"/>
  <cols>
    <col min="1" max="1" width="7.33333333333333" customWidth="1"/>
    <col min="2" max="3" width="14.8285714285714" customWidth="1"/>
    <col min="4" max="4" width="29.6666666666667" customWidth="1"/>
    <col min="5" max="5" width="1.17142857142857" customWidth="1"/>
    <col min="6" max="6" width="6" customWidth="1"/>
    <col min="7" max="7" width="10.3333333333333" customWidth="1"/>
    <col min="8" max="8" width="2.66666666666667" customWidth="1"/>
    <col min="9" max="9" width="8.33333333333333" customWidth="1"/>
    <col min="10" max="10" width="11" customWidth="1"/>
    <col min="11" max="11" width="9.5047619047619" customWidth="1"/>
    <col min="13" max="13" width="9.69523809523809" hidden="1" customWidth="1"/>
    <col min="14" max="14" width="10.6952380952381" hidden="1" customWidth="1"/>
  </cols>
  <sheetData>
    <row r="1" ht="39.75" customHeight="1" spans="1:11">
      <c r="A1" s="1" t="s">
        <v>73</v>
      </c>
      <c r="B1" s="1"/>
      <c r="C1" s="1"/>
      <c r="D1" s="1"/>
      <c r="E1" s="1"/>
      <c r="F1" s="1"/>
      <c r="G1" s="1"/>
      <c r="H1" s="1"/>
      <c r="I1" s="14"/>
      <c r="J1" s="14"/>
      <c r="K1" s="14"/>
    </row>
    <row r="2" ht="28.5" customHeight="1" spans="1:11">
      <c r="A2" s="2" t="s">
        <v>1</v>
      </c>
      <c r="B2" s="2"/>
      <c r="C2" s="2"/>
      <c r="D2" s="2"/>
      <c r="E2" s="2" t="s">
        <v>2</v>
      </c>
      <c r="F2" s="2"/>
      <c r="G2" s="2"/>
      <c r="H2" s="2"/>
      <c r="I2" s="15" t="s">
        <v>74</v>
      </c>
      <c r="J2" s="15"/>
      <c r="K2" s="15"/>
    </row>
    <row r="3" ht="18" customHeight="1" spans="1:11">
      <c r="A3" s="4" t="s">
        <v>4</v>
      </c>
      <c r="B3" s="5" t="s">
        <v>75</v>
      </c>
      <c r="C3" s="5" t="s">
        <v>76</v>
      </c>
      <c r="D3" s="5" t="s">
        <v>77</v>
      </c>
      <c r="E3" s="5"/>
      <c r="F3" s="5" t="s">
        <v>78</v>
      </c>
      <c r="G3" s="5" t="s">
        <v>79</v>
      </c>
      <c r="H3" s="5" t="s">
        <v>80</v>
      </c>
      <c r="I3" s="5"/>
      <c r="J3" s="5"/>
      <c r="K3" s="16"/>
    </row>
    <row r="4" ht="18" customHeight="1" spans="1:11">
      <c r="A4" s="6"/>
      <c r="B4" s="8"/>
      <c r="C4" s="8"/>
      <c r="D4" s="8"/>
      <c r="E4" s="8"/>
      <c r="F4" s="8"/>
      <c r="G4" s="8"/>
      <c r="H4" s="8" t="s">
        <v>81</v>
      </c>
      <c r="I4" s="8"/>
      <c r="J4" s="8" t="s">
        <v>82</v>
      </c>
      <c r="K4" s="36" t="s">
        <v>83</v>
      </c>
    </row>
    <row r="5" ht="18" customHeight="1" spans="1:11">
      <c r="A5" s="6"/>
      <c r="B5" s="8"/>
      <c r="C5" s="8"/>
      <c r="D5" s="8"/>
      <c r="E5" s="8"/>
      <c r="F5" s="8"/>
      <c r="G5" s="8"/>
      <c r="H5" s="8"/>
      <c r="I5" s="8"/>
      <c r="J5" s="8"/>
      <c r="K5" s="36" t="s">
        <v>44</v>
      </c>
    </row>
    <row r="6" ht="18" customHeight="1" spans="1:11">
      <c r="A6" s="6"/>
      <c r="B6" s="7" t="s">
        <v>84</v>
      </c>
      <c r="C6" s="7" t="s">
        <v>85</v>
      </c>
      <c r="D6" s="7"/>
      <c r="E6" s="7"/>
      <c r="F6" s="7"/>
      <c r="G6" s="9"/>
      <c r="H6" s="9"/>
      <c r="I6" s="9"/>
      <c r="J6" s="9"/>
      <c r="K6" s="23"/>
    </row>
    <row r="7" ht="28.5" customHeight="1" spans="1:14">
      <c r="A7" s="6">
        <v>1</v>
      </c>
      <c r="B7" s="7" t="s">
        <v>86</v>
      </c>
      <c r="C7" s="7" t="s">
        <v>87</v>
      </c>
      <c r="D7" s="7" t="s">
        <v>88</v>
      </c>
      <c r="E7" s="7"/>
      <c r="F7" s="8" t="s">
        <v>89</v>
      </c>
      <c r="G7" s="9">
        <v>7</v>
      </c>
      <c r="H7" s="9"/>
      <c r="I7" s="9"/>
      <c r="J7" s="9"/>
      <c r="K7" s="23"/>
      <c r="M7">
        <f>VLOOKUP(A7,'[1]表-08 分部分项工程和单价措施项目清单与计价表(含分部小计)'!$A:$J,10,0)</f>
        <v>56.84</v>
      </c>
      <c r="N7">
        <f>M7-J7</f>
        <v>56.84</v>
      </c>
    </row>
    <row r="8" ht="28.5" customHeight="1" spans="1:14">
      <c r="A8" s="6">
        <v>2</v>
      </c>
      <c r="B8" s="7" t="s">
        <v>90</v>
      </c>
      <c r="C8" s="7" t="s">
        <v>91</v>
      </c>
      <c r="D8" s="7" t="s">
        <v>92</v>
      </c>
      <c r="E8" s="7"/>
      <c r="F8" s="8" t="s">
        <v>89</v>
      </c>
      <c r="G8" s="9">
        <v>4.96</v>
      </c>
      <c r="H8" s="9"/>
      <c r="I8" s="9"/>
      <c r="J8" s="9"/>
      <c r="K8" s="23"/>
      <c r="M8">
        <f>VLOOKUP(A8,'[1]表-08 分部分项工程和单价措施项目清单与计价表(含分部小计)'!$A:$J,10,0)</f>
        <v>87.64</v>
      </c>
      <c r="N8">
        <f t="shared" ref="N8:N39" si="0">M8-J8</f>
        <v>87.64</v>
      </c>
    </row>
    <row r="9" ht="28.5" customHeight="1" spans="1:14">
      <c r="A9" s="6">
        <v>3</v>
      </c>
      <c r="B9" s="7" t="s">
        <v>93</v>
      </c>
      <c r="C9" s="7" t="s">
        <v>94</v>
      </c>
      <c r="D9" s="7" t="s">
        <v>95</v>
      </c>
      <c r="E9" s="7"/>
      <c r="F9" s="8" t="s">
        <v>89</v>
      </c>
      <c r="G9" s="9">
        <v>2.04</v>
      </c>
      <c r="H9" s="9"/>
      <c r="I9" s="9"/>
      <c r="J9" s="9"/>
      <c r="K9" s="23"/>
      <c r="M9">
        <f>VLOOKUP(A9,'[1]表-08 分部分项工程和单价措施项目清单与计价表(含分部小计)'!$A:$J,10,0)</f>
        <v>85.66</v>
      </c>
      <c r="N9">
        <f t="shared" si="0"/>
        <v>85.66</v>
      </c>
    </row>
    <row r="10" ht="28.5" customHeight="1" spans="1:14">
      <c r="A10" s="6"/>
      <c r="B10" s="7"/>
      <c r="C10" s="7" t="s">
        <v>96</v>
      </c>
      <c r="D10" s="7"/>
      <c r="E10" s="7"/>
      <c r="F10" s="7"/>
      <c r="G10" s="9"/>
      <c r="H10" s="9"/>
      <c r="I10" s="9"/>
      <c r="J10" s="9"/>
      <c r="K10" s="23"/>
      <c r="M10" t="e">
        <f>VLOOKUP(A10,'[1]表-08 分部分项工程和单价措施项目清单与计价表(含分部小计)'!$A:$J,10,0)</f>
        <v>#N/A</v>
      </c>
      <c r="N10" t="e">
        <f t="shared" si="0"/>
        <v>#N/A</v>
      </c>
    </row>
    <row r="11" ht="18" customHeight="1" spans="1:14">
      <c r="A11" s="6"/>
      <c r="B11" s="7" t="s">
        <v>97</v>
      </c>
      <c r="C11" s="7" t="s">
        <v>98</v>
      </c>
      <c r="D11" s="7"/>
      <c r="E11" s="7"/>
      <c r="F11" s="7"/>
      <c r="G11" s="9"/>
      <c r="H11" s="9"/>
      <c r="I11" s="9"/>
      <c r="J11" s="9"/>
      <c r="K11" s="23"/>
      <c r="M11" t="e">
        <f>VLOOKUP(A11,'[1]表-08 分部分项工程和单价措施项目清单与计价表(含分部小计)'!$A:$J,10,0)</f>
        <v>#N/A</v>
      </c>
      <c r="N11" t="e">
        <f t="shared" si="0"/>
        <v>#N/A</v>
      </c>
    </row>
    <row r="12" ht="54" customHeight="1" spans="1:14">
      <c r="A12" s="6">
        <v>4</v>
      </c>
      <c r="B12" s="7" t="s">
        <v>99</v>
      </c>
      <c r="C12" s="7" t="s">
        <v>100</v>
      </c>
      <c r="D12" s="7" t="s">
        <v>101</v>
      </c>
      <c r="E12" s="7"/>
      <c r="F12" s="8" t="s">
        <v>89</v>
      </c>
      <c r="G12" s="9">
        <v>1.03</v>
      </c>
      <c r="H12" s="9"/>
      <c r="I12" s="9"/>
      <c r="J12" s="9"/>
      <c r="K12" s="23"/>
      <c r="M12">
        <f>VLOOKUP(A12,'[1]表-08 分部分项工程和单价措施项目清单与计价表(含分部小计)'!$A:$J,10,0)</f>
        <v>563.32</v>
      </c>
      <c r="N12">
        <f t="shared" si="0"/>
        <v>563.32</v>
      </c>
    </row>
    <row r="13" ht="66.75" customHeight="1" spans="1:14">
      <c r="A13" s="6">
        <v>5</v>
      </c>
      <c r="B13" s="7" t="s">
        <v>102</v>
      </c>
      <c r="C13" s="7" t="s">
        <v>103</v>
      </c>
      <c r="D13" s="7" t="s">
        <v>104</v>
      </c>
      <c r="E13" s="7"/>
      <c r="F13" s="8" t="s">
        <v>89</v>
      </c>
      <c r="G13" s="9">
        <v>19.52</v>
      </c>
      <c r="H13" s="9"/>
      <c r="I13" s="9"/>
      <c r="J13" s="9"/>
      <c r="K13" s="23"/>
      <c r="M13">
        <f>VLOOKUP(A13,'[1]表-08 分部分项工程和单价措施项目清单与计价表(含分部小计)'!$A:$J,10,0)</f>
        <v>11581.41</v>
      </c>
      <c r="N13">
        <f t="shared" si="0"/>
        <v>11581.41</v>
      </c>
    </row>
    <row r="14" ht="66.75" customHeight="1" spans="1:14">
      <c r="A14" s="6">
        <v>6</v>
      </c>
      <c r="B14" s="7" t="s">
        <v>105</v>
      </c>
      <c r="C14" s="7" t="s">
        <v>103</v>
      </c>
      <c r="D14" s="7" t="s">
        <v>106</v>
      </c>
      <c r="E14" s="7"/>
      <c r="F14" s="8" t="s">
        <v>89</v>
      </c>
      <c r="G14" s="9">
        <v>0.87</v>
      </c>
      <c r="H14" s="9"/>
      <c r="I14" s="9"/>
      <c r="J14" s="9"/>
      <c r="K14" s="23"/>
      <c r="M14">
        <f>VLOOKUP(A14,'[1]表-08 分部分项工程和单价措施项目清单与计价表(含分部小计)'!$A:$J,10,0)</f>
        <v>529.66</v>
      </c>
      <c r="N14">
        <f t="shared" si="0"/>
        <v>529.66</v>
      </c>
    </row>
    <row r="15" ht="66.75" customHeight="1" spans="1:14">
      <c r="A15" s="6">
        <v>7</v>
      </c>
      <c r="B15" s="7" t="s">
        <v>107</v>
      </c>
      <c r="C15" s="7" t="s">
        <v>103</v>
      </c>
      <c r="D15" s="7" t="s">
        <v>108</v>
      </c>
      <c r="E15" s="7"/>
      <c r="F15" s="8" t="s">
        <v>89</v>
      </c>
      <c r="G15" s="9">
        <v>5.19</v>
      </c>
      <c r="H15" s="9"/>
      <c r="I15" s="9"/>
      <c r="J15" s="9"/>
      <c r="K15" s="23"/>
      <c r="M15">
        <f>VLOOKUP(A15,'[1]表-08 分部分项工程和单价措施项目清单与计价表(含分部小计)'!$A:$J,10,0)</f>
        <v>3097.81</v>
      </c>
      <c r="N15">
        <f t="shared" si="0"/>
        <v>3097.81</v>
      </c>
    </row>
    <row r="16" ht="66.75" customHeight="1" spans="1:14">
      <c r="A16" s="6">
        <v>8</v>
      </c>
      <c r="B16" s="7" t="s">
        <v>109</v>
      </c>
      <c r="C16" s="7" t="s">
        <v>103</v>
      </c>
      <c r="D16" s="7" t="s">
        <v>110</v>
      </c>
      <c r="E16" s="7"/>
      <c r="F16" s="8" t="s">
        <v>89</v>
      </c>
      <c r="G16" s="9">
        <v>0.85</v>
      </c>
      <c r="H16" s="9"/>
      <c r="I16" s="9"/>
      <c r="J16" s="9"/>
      <c r="K16" s="23"/>
      <c r="M16">
        <f>VLOOKUP(A16,'[1]表-08 分部分项工程和单价措施项目清单与计价表(含分部小计)'!$A:$J,10,0)</f>
        <v>533.09</v>
      </c>
      <c r="N16">
        <f t="shared" si="0"/>
        <v>533.09</v>
      </c>
    </row>
    <row r="17" ht="18" customHeight="1" spans="1:14">
      <c r="A17" s="6"/>
      <c r="B17" s="7"/>
      <c r="C17" s="7" t="s">
        <v>111</v>
      </c>
      <c r="D17" s="7"/>
      <c r="E17" s="7"/>
      <c r="F17" s="7"/>
      <c r="G17" s="9"/>
      <c r="H17" s="9"/>
      <c r="I17" s="9"/>
      <c r="J17" s="9"/>
      <c r="K17" s="23"/>
      <c r="M17" t="e">
        <f>VLOOKUP(A17,'[1]表-08 分部分项工程和单价措施项目清单与计价表(含分部小计)'!$A:$J,10,0)</f>
        <v>#N/A</v>
      </c>
      <c r="N17" t="e">
        <f t="shared" si="0"/>
        <v>#N/A</v>
      </c>
    </row>
    <row r="18" ht="28.5" customHeight="1" spans="1:14">
      <c r="A18" s="6"/>
      <c r="B18" s="7" t="s">
        <v>112</v>
      </c>
      <c r="C18" s="7" t="s">
        <v>113</v>
      </c>
      <c r="D18" s="7"/>
      <c r="E18" s="7"/>
      <c r="F18" s="7"/>
      <c r="G18" s="9"/>
      <c r="H18" s="9"/>
      <c r="I18" s="9"/>
      <c r="J18" s="9"/>
      <c r="K18" s="23"/>
      <c r="M18" t="e">
        <f>VLOOKUP(A18,'[1]表-08 分部分项工程和单价措施项目清单与计价表(含分部小计)'!$A:$J,10,0)</f>
        <v>#N/A</v>
      </c>
      <c r="N18" t="e">
        <f t="shared" si="0"/>
        <v>#N/A</v>
      </c>
    </row>
    <row r="19" ht="28.5" customHeight="1" spans="1:14">
      <c r="A19" s="6">
        <v>9</v>
      </c>
      <c r="B19" s="7" t="s">
        <v>114</v>
      </c>
      <c r="C19" s="7" t="s">
        <v>115</v>
      </c>
      <c r="D19" s="7" t="s">
        <v>116</v>
      </c>
      <c r="E19" s="7"/>
      <c r="F19" s="8" t="s">
        <v>89</v>
      </c>
      <c r="G19" s="9">
        <v>0.62</v>
      </c>
      <c r="H19" s="9"/>
      <c r="I19" s="9"/>
      <c r="J19" s="9"/>
      <c r="K19" s="23"/>
      <c r="M19">
        <f>VLOOKUP(A19,'[1]表-08 分部分项工程和单价措施项目清单与计价表(含分部小计)'!$A:$J,10,0)</f>
        <v>385.43</v>
      </c>
      <c r="N19">
        <f t="shared" si="0"/>
        <v>385.43</v>
      </c>
    </row>
    <row r="20" ht="18" customHeight="1" spans="1:14">
      <c r="A20" s="10" t="s">
        <v>117</v>
      </c>
      <c r="B20" s="35"/>
      <c r="C20" s="12"/>
      <c r="D20" s="12"/>
      <c r="E20" s="12"/>
      <c r="F20" s="12"/>
      <c r="G20" s="12"/>
      <c r="H20" s="12"/>
      <c r="I20" s="12"/>
      <c r="J20" s="13"/>
      <c r="K20" s="39"/>
      <c r="M20">
        <f>VLOOKUP(A20,'[1]表-08 分部分项工程和单价措施项目清单与计价表(含分部小计)'!$A:$J,10,0)</f>
        <v>16920.86</v>
      </c>
      <c r="N20">
        <f t="shared" si="0"/>
        <v>16920.86</v>
      </c>
    </row>
    <row r="21" ht="17.25" customHeight="1" spans="1:14">
      <c r="A21" s="37" t="s">
        <v>118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M21">
        <f>VLOOKUP(A21,'[1]表-08 分部分项工程和单价措施项目清单与计价表(含分部小计)'!$A:$J,10,0)</f>
        <v>0</v>
      </c>
      <c r="N21">
        <f t="shared" si="0"/>
        <v>0</v>
      </c>
    </row>
    <row r="22" ht="17.25" customHeight="1" spans="1:14">
      <c r="A22" s="37"/>
      <c r="B22" s="37"/>
      <c r="C22" s="37"/>
      <c r="D22" s="37"/>
      <c r="E22" s="38"/>
      <c r="F22" s="38"/>
      <c r="G22" s="38"/>
      <c r="H22" s="38"/>
      <c r="I22" s="40" t="s">
        <v>119</v>
      </c>
      <c r="J22" s="40"/>
      <c r="K22" s="40"/>
      <c r="M22" t="e">
        <f>VLOOKUP(A22,'[1]表-08 分部分项工程和单价措施项目清单与计价表(含分部小计)'!$A:$J,10,0)</f>
        <v>#N/A</v>
      </c>
      <c r="N22" t="e">
        <f t="shared" si="0"/>
        <v>#N/A</v>
      </c>
    </row>
    <row r="23" ht="39.75" customHeight="1" spans="1:14">
      <c r="A23" s="1" t="s">
        <v>73</v>
      </c>
      <c r="B23" s="1"/>
      <c r="C23" s="1"/>
      <c r="D23" s="1"/>
      <c r="E23" s="1"/>
      <c r="F23" s="1"/>
      <c r="G23" s="1"/>
      <c r="H23" s="1"/>
      <c r="I23" s="14"/>
      <c r="J23" s="14"/>
      <c r="K23" s="14"/>
      <c r="M23">
        <f>VLOOKUP(A23,'[1]表-08 分部分项工程和单价措施项目清单与计价表(含分部小计)'!$A:$J,10,0)</f>
        <v>0</v>
      </c>
      <c r="N23">
        <f t="shared" si="0"/>
        <v>0</v>
      </c>
    </row>
    <row r="24" ht="28.5" customHeight="1" spans="1:14">
      <c r="A24" s="2" t="s">
        <v>1</v>
      </c>
      <c r="B24" s="2"/>
      <c r="C24" s="2"/>
      <c r="D24" s="2"/>
      <c r="E24" s="2" t="s">
        <v>2</v>
      </c>
      <c r="F24" s="2"/>
      <c r="G24" s="2"/>
      <c r="H24" s="2"/>
      <c r="I24" s="15" t="s">
        <v>120</v>
      </c>
      <c r="J24" s="15"/>
      <c r="K24" s="15"/>
      <c r="M24">
        <f>VLOOKUP(A24,'[1]表-08 分部分项工程和单价措施项目清单与计价表(含分部小计)'!$A:$J,10,0)</f>
        <v>0</v>
      </c>
      <c r="N24">
        <f t="shared" si="0"/>
        <v>0</v>
      </c>
    </row>
    <row r="25" ht="18" customHeight="1" spans="1:14">
      <c r="A25" s="4" t="s">
        <v>4</v>
      </c>
      <c r="B25" s="5" t="s">
        <v>75</v>
      </c>
      <c r="C25" s="5" t="s">
        <v>76</v>
      </c>
      <c r="D25" s="5" t="s">
        <v>77</v>
      </c>
      <c r="E25" s="5"/>
      <c r="F25" s="5" t="s">
        <v>78</v>
      </c>
      <c r="G25" s="5" t="s">
        <v>79</v>
      </c>
      <c r="H25" s="5" t="s">
        <v>80</v>
      </c>
      <c r="I25" s="5"/>
      <c r="J25" s="5"/>
      <c r="K25" s="16"/>
      <c r="M25">
        <f>VLOOKUP(A25,'[1]表-08 分部分项工程和单价措施项目清单与计价表(含分部小计)'!$A:$J,10,0)</f>
        <v>0</v>
      </c>
      <c r="N25">
        <f t="shared" si="0"/>
        <v>0</v>
      </c>
    </row>
    <row r="26" ht="18" customHeight="1" spans="1:14">
      <c r="A26" s="6"/>
      <c r="B26" s="8"/>
      <c r="C26" s="8"/>
      <c r="D26" s="8"/>
      <c r="E26" s="8"/>
      <c r="F26" s="8"/>
      <c r="G26" s="8"/>
      <c r="H26" s="8" t="s">
        <v>81</v>
      </c>
      <c r="I26" s="8"/>
      <c r="J26" s="8" t="s">
        <v>82</v>
      </c>
      <c r="K26" s="36" t="s">
        <v>83</v>
      </c>
      <c r="M26" t="e">
        <f>VLOOKUP(A26,'[1]表-08 分部分项工程和单价措施项目清单与计价表(含分部小计)'!$A:$J,10,0)</f>
        <v>#N/A</v>
      </c>
      <c r="N26" t="e">
        <f t="shared" si="0"/>
        <v>#N/A</v>
      </c>
    </row>
    <row r="27" ht="28.5" customHeight="1" spans="1:14">
      <c r="A27" s="6"/>
      <c r="B27" s="8"/>
      <c r="C27" s="8"/>
      <c r="D27" s="8"/>
      <c r="E27" s="8"/>
      <c r="F27" s="8"/>
      <c r="G27" s="8"/>
      <c r="H27" s="8"/>
      <c r="I27" s="8"/>
      <c r="J27" s="8"/>
      <c r="K27" s="36" t="s">
        <v>44</v>
      </c>
      <c r="M27" t="e">
        <f>VLOOKUP(A27,'[1]表-08 分部分项工程和单价措施项目清单与计价表(含分部小计)'!$A:$J,10,0)</f>
        <v>#N/A</v>
      </c>
      <c r="N27" t="e">
        <f t="shared" si="0"/>
        <v>#N/A</v>
      </c>
    </row>
    <row r="28" ht="28.5" customHeight="1" spans="1:14">
      <c r="A28" s="6">
        <v>10</v>
      </c>
      <c r="B28" s="7" t="s">
        <v>121</v>
      </c>
      <c r="C28" s="7" t="s">
        <v>122</v>
      </c>
      <c r="D28" s="7" t="s">
        <v>123</v>
      </c>
      <c r="E28" s="7"/>
      <c r="F28" s="8" t="s">
        <v>89</v>
      </c>
      <c r="G28" s="9">
        <v>0.81</v>
      </c>
      <c r="H28" s="9"/>
      <c r="I28" s="9"/>
      <c r="J28" s="9"/>
      <c r="K28" s="23"/>
      <c r="M28">
        <f>VLOOKUP(A28,'[1]表-08 分部分项工程和单价措施项目清单与计价表(含分部小计)'!$A:$J,10,0)</f>
        <v>662.85</v>
      </c>
      <c r="N28">
        <f t="shared" si="0"/>
        <v>662.85</v>
      </c>
    </row>
    <row r="29" ht="28.5" customHeight="1" spans="1:14">
      <c r="A29" s="6">
        <v>11</v>
      </c>
      <c r="B29" s="7" t="s">
        <v>124</v>
      </c>
      <c r="C29" s="7" t="s">
        <v>125</v>
      </c>
      <c r="D29" s="7" t="s">
        <v>123</v>
      </c>
      <c r="E29" s="7"/>
      <c r="F29" s="8" t="s">
        <v>89</v>
      </c>
      <c r="G29" s="9">
        <v>0.93</v>
      </c>
      <c r="H29" s="9"/>
      <c r="I29" s="9"/>
      <c r="J29" s="9"/>
      <c r="K29" s="23"/>
      <c r="M29">
        <f>VLOOKUP(A29,'[1]表-08 分部分项工程和单价措施项目清单与计价表(含分部小计)'!$A:$J,10,0)</f>
        <v>686.27</v>
      </c>
      <c r="N29">
        <f t="shared" si="0"/>
        <v>686.27</v>
      </c>
    </row>
    <row r="30" ht="28.5" customHeight="1" spans="1:14">
      <c r="A30" s="6">
        <v>12</v>
      </c>
      <c r="B30" s="7" t="s">
        <v>126</v>
      </c>
      <c r="C30" s="7" t="s">
        <v>127</v>
      </c>
      <c r="D30" s="7" t="s">
        <v>123</v>
      </c>
      <c r="E30" s="7"/>
      <c r="F30" s="8" t="s">
        <v>89</v>
      </c>
      <c r="G30" s="9">
        <v>0.07</v>
      </c>
      <c r="H30" s="9"/>
      <c r="I30" s="9"/>
      <c r="J30" s="9"/>
      <c r="K30" s="23"/>
      <c r="M30">
        <f>VLOOKUP(A30,'[1]表-08 分部分项工程和单价措施项目清单与计价表(含分部小计)'!$A:$J,10,0)</f>
        <v>51.65</v>
      </c>
      <c r="N30">
        <f t="shared" si="0"/>
        <v>51.65</v>
      </c>
    </row>
    <row r="31" ht="28.5" customHeight="1" spans="1:14">
      <c r="A31" s="6">
        <v>13</v>
      </c>
      <c r="B31" s="7" t="s">
        <v>128</v>
      </c>
      <c r="C31" s="7" t="s">
        <v>129</v>
      </c>
      <c r="D31" s="7" t="s">
        <v>123</v>
      </c>
      <c r="E31" s="7"/>
      <c r="F31" s="8" t="s">
        <v>89</v>
      </c>
      <c r="G31" s="9">
        <v>0.83</v>
      </c>
      <c r="H31" s="9"/>
      <c r="I31" s="9"/>
      <c r="J31" s="9"/>
      <c r="K31" s="23"/>
      <c r="M31">
        <f>VLOOKUP(A31,'[1]表-08 分部分项工程和单价措施项目清单与计价表(含分部小计)'!$A:$J,10,0)</f>
        <v>537.38</v>
      </c>
      <c r="N31">
        <f t="shared" si="0"/>
        <v>537.38</v>
      </c>
    </row>
    <row r="32" ht="28.5" customHeight="1" spans="1:14">
      <c r="A32" s="6">
        <v>14</v>
      </c>
      <c r="B32" s="7" t="s">
        <v>130</v>
      </c>
      <c r="C32" s="7" t="s">
        <v>131</v>
      </c>
      <c r="D32" s="7" t="s">
        <v>132</v>
      </c>
      <c r="E32" s="7"/>
      <c r="F32" s="8" t="s">
        <v>133</v>
      </c>
      <c r="G32" s="9">
        <v>0.013</v>
      </c>
      <c r="H32" s="9"/>
      <c r="I32" s="9"/>
      <c r="J32" s="9"/>
      <c r="K32" s="23"/>
      <c r="M32">
        <f>VLOOKUP(A32,'[1]表-08 分部分项工程和单价措施项目清单与计价表(含分部小计)'!$A:$J,10,0)</f>
        <v>75.31</v>
      </c>
      <c r="N32">
        <f t="shared" si="0"/>
        <v>75.31</v>
      </c>
    </row>
    <row r="33" ht="28.5" customHeight="1" spans="1:14">
      <c r="A33" s="6">
        <v>15</v>
      </c>
      <c r="B33" s="7" t="s">
        <v>134</v>
      </c>
      <c r="C33" s="7" t="s">
        <v>131</v>
      </c>
      <c r="D33" s="7" t="s">
        <v>135</v>
      </c>
      <c r="E33" s="7"/>
      <c r="F33" s="8" t="s">
        <v>133</v>
      </c>
      <c r="G33" s="9">
        <v>0.08</v>
      </c>
      <c r="H33" s="9"/>
      <c r="I33" s="9"/>
      <c r="J33" s="9"/>
      <c r="K33" s="23"/>
      <c r="M33">
        <f>VLOOKUP(A33,'[1]表-08 分部分项工程和单价措施项目清单与计价表(含分部小计)'!$A:$J,10,0)</f>
        <v>492.52</v>
      </c>
      <c r="N33">
        <f t="shared" si="0"/>
        <v>492.52</v>
      </c>
    </row>
    <row r="34" ht="28.5" customHeight="1" spans="1:14">
      <c r="A34" s="6">
        <v>16</v>
      </c>
      <c r="B34" s="7" t="s">
        <v>136</v>
      </c>
      <c r="C34" s="7" t="s">
        <v>131</v>
      </c>
      <c r="D34" s="7" t="s">
        <v>137</v>
      </c>
      <c r="E34" s="7"/>
      <c r="F34" s="8" t="s">
        <v>133</v>
      </c>
      <c r="G34" s="9">
        <v>0.335</v>
      </c>
      <c r="H34" s="9"/>
      <c r="I34" s="9"/>
      <c r="J34" s="9"/>
      <c r="K34" s="23"/>
      <c r="M34">
        <f>VLOOKUP(A34,'[1]表-08 分部分项工程和单价措施项目清单与计价表(含分部小计)'!$A:$J,10,0)</f>
        <v>1998.72</v>
      </c>
      <c r="N34">
        <f t="shared" si="0"/>
        <v>1998.72</v>
      </c>
    </row>
    <row r="35" ht="28.5" customHeight="1" spans="1:14">
      <c r="A35" s="6">
        <v>17</v>
      </c>
      <c r="B35" s="7" t="s">
        <v>138</v>
      </c>
      <c r="C35" s="7" t="s">
        <v>139</v>
      </c>
      <c r="D35" s="7" t="s">
        <v>140</v>
      </c>
      <c r="E35" s="7"/>
      <c r="F35" s="8" t="s">
        <v>133</v>
      </c>
      <c r="G35" s="9">
        <v>0.019</v>
      </c>
      <c r="H35" s="9"/>
      <c r="I35" s="9"/>
      <c r="J35" s="9"/>
      <c r="K35" s="23"/>
      <c r="M35">
        <f>VLOOKUP(A35,'[1]表-08 分部分项工程和单价措施项目清单与计价表(含分部小计)'!$A:$J,10,0)</f>
        <v>129.9</v>
      </c>
      <c r="N35">
        <f t="shared" si="0"/>
        <v>129.9</v>
      </c>
    </row>
    <row r="36" ht="28.5" customHeight="1" spans="1:14">
      <c r="A36" s="6">
        <v>18</v>
      </c>
      <c r="B36" s="7" t="s">
        <v>141</v>
      </c>
      <c r="C36" s="7" t="s">
        <v>139</v>
      </c>
      <c r="D36" s="7" t="s">
        <v>142</v>
      </c>
      <c r="E36" s="7"/>
      <c r="F36" s="8" t="s">
        <v>133</v>
      </c>
      <c r="G36" s="9">
        <v>0.011</v>
      </c>
      <c r="H36" s="9"/>
      <c r="I36" s="9"/>
      <c r="J36" s="9"/>
      <c r="K36" s="23"/>
      <c r="M36">
        <f>VLOOKUP(A36,'[1]表-08 分部分项工程和单价措施项目清单与计价表(含分部小计)'!$A:$J,10,0)</f>
        <v>66.67</v>
      </c>
      <c r="N36">
        <f t="shared" si="0"/>
        <v>66.67</v>
      </c>
    </row>
    <row r="37" ht="28.5" customHeight="1" spans="1:14">
      <c r="A37" s="6">
        <v>19</v>
      </c>
      <c r="B37" s="7" t="s">
        <v>143</v>
      </c>
      <c r="C37" s="7" t="s">
        <v>139</v>
      </c>
      <c r="D37" s="7" t="s">
        <v>135</v>
      </c>
      <c r="E37" s="7"/>
      <c r="F37" s="8" t="s">
        <v>133</v>
      </c>
      <c r="G37" s="9">
        <v>0.022</v>
      </c>
      <c r="H37" s="9"/>
      <c r="I37" s="9"/>
      <c r="J37" s="9"/>
      <c r="K37" s="23"/>
      <c r="M37">
        <f>VLOOKUP(A37,'[1]表-08 分部分项工程和单价措施项目清单与计价表(含分部小计)'!$A:$J,10,0)</f>
        <v>160.62</v>
      </c>
      <c r="N37">
        <f t="shared" si="0"/>
        <v>160.62</v>
      </c>
    </row>
    <row r="38" ht="41.25" customHeight="1" spans="1:14">
      <c r="A38" s="6"/>
      <c r="B38" s="7"/>
      <c r="C38" s="7" t="s">
        <v>144</v>
      </c>
      <c r="D38" s="7"/>
      <c r="E38" s="7"/>
      <c r="F38" s="7"/>
      <c r="G38" s="9"/>
      <c r="H38" s="9"/>
      <c r="I38" s="9"/>
      <c r="J38" s="9"/>
      <c r="K38" s="23"/>
      <c r="M38" t="e">
        <f>VLOOKUP(A38,'[1]表-08 分部分项工程和单价措施项目清单与计价表(含分部小计)'!$A:$J,10,0)</f>
        <v>#N/A</v>
      </c>
      <c r="N38" t="e">
        <f t="shared" si="0"/>
        <v>#N/A</v>
      </c>
    </row>
    <row r="39" ht="18" customHeight="1" spans="1:14">
      <c r="A39" s="6"/>
      <c r="B39" s="7" t="s">
        <v>145</v>
      </c>
      <c r="C39" s="7" t="s">
        <v>146</v>
      </c>
      <c r="D39" s="7"/>
      <c r="E39" s="7"/>
      <c r="F39" s="7"/>
      <c r="G39" s="9"/>
      <c r="H39" s="9"/>
      <c r="I39" s="9"/>
      <c r="J39" s="9"/>
      <c r="K39" s="23"/>
      <c r="M39" t="e">
        <f>VLOOKUP(A39,'[1]表-08 分部分项工程和单价措施项目清单与计价表(含分部小计)'!$A:$J,10,0)</f>
        <v>#N/A</v>
      </c>
      <c r="N39" t="e">
        <f t="shared" si="0"/>
        <v>#N/A</v>
      </c>
    </row>
    <row r="40" ht="28.5" customHeight="1" spans="1:14">
      <c r="A40" s="6">
        <v>20</v>
      </c>
      <c r="B40" s="7" t="s">
        <v>147</v>
      </c>
      <c r="C40" s="7" t="s">
        <v>148</v>
      </c>
      <c r="D40" s="7" t="s">
        <v>149</v>
      </c>
      <c r="E40" s="7"/>
      <c r="F40" s="8" t="s">
        <v>150</v>
      </c>
      <c r="G40" s="9">
        <v>6.21</v>
      </c>
      <c r="H40" s="9"/>
      <c r="I40" s="9"/>
      <c r="J40" s="9"/>
      <c r="K40" s="23"/>
      <c r="M40">
        <f>VLOOKUP(A40,'[1]表-08 分部分项工程和单价措施项目清单与计价表(含分部小计)'!$A:$J,10,0)</f>
        <v>6372.39</v>
      </c>
      <c r="N40">
        <f t="shared" ref="N40:N71" si="1">M40-J40</f>
        <v>6372.39</v>
      </c>
    </row>
    <row r="41" ht="28.5" customHeight="1" spans="1:14">
      <c r="A41" s="6">
        <v>21</v>
      </c>
      <c r="B41" s="7" t="s">
        <v>151</v>
      </c>
      <c r="C41" s="7" t="s">
        <v>152</v>
      </c>
      <c r="D41" s="7" t="s">
        <v>153</v>
      </c>
      <c r="E41" s="7"/>
      <c r="F41" s="8" t="s">
        <v>150</v>
      </c>
      <c r="G41" s="9">
        <v>3.15</v>
      </c>
      <c r="H41" s="9"/>
      <c r="I41" s="9"/>
      <c r="J41" s="9"/>
      <c r="K41" s="23"/>
      <c r="M41">
        <f>VLOOKUP(A41,'[1]表-08 分部分项工程和单价措施项目清单与计价表(含分部小计)'!$A:$J,10,0)</f>
        <v>2622.85</v>
      </c>
      <c r="N41">
        <f t="shared" si="1"/>
        <v>2622.85</v>
      </c>
    </row>
    <row r="42" ht="28.5" customHeight="1" spans="1:14">
      <c r="A42" s="6">
        <v>22</v>
      </c>
      <c r="B42" s="7" t="s">
        <v>154</v>
      </c>
      <c r="C42" s="7" t="s">
        <v>152</v>
      </c>
      <c r="D42" s="7" t="s">
        <v>155</v>
      </c>
      <c r="E42" s="7"/>
      <c r="F42" s="8" t="s">
        <v>150</v>
      </c>
      <c r="G42" s="9">
        <v>12.15</v>
      </c>
      <c r="H42" s="9"/>
      <c r="I42" s="9"/>
      <c r="J42" s="9"/>
      <c r="K42" s="23"/>
      <c r="M42">
        <f>VLOOKUP(A42,'[1]表-08 分部分项工程和单价措施项目清单与计价表(含分部小计)'!$A:$J,10,0)</f>
        <v>5013.7</v>
      </c>
      <c r="N42">
        <f t="shared" si="1"/>
        <v>5013.7</v>
      </c>
    </row>
    <row r="43" ht="66.75" customHeight="1" spans="1:14">
      <c r="A43" s="6">
        <v>23</v>
      </c>
      <c r="B43" s="7" t="s">
        <v>156</v>
      </c>
      <c r="C43" s="7" t="s">
        <v>152</v>
      </c>
      <c r="D43" s="7" t="s">
        <v>157</v>
      </c>
      <c r="E43" s="7"/>
      <c r="F43" s="8" t="s">
        <v>150</v>
      </c>
      <c r="G43" s="9">
        <v>4.62</v>
      </c>
      <c r="H43" s="9"/>
      <c r="I43" s="9"/>
      <c r="J43" s="9"/>
      <c r="K43" s="23"/>
      <c r="M43">
        <f>VLOOKUP(A43,'[1]表-08 分部分项工程和单价措施项目清单与计价表(含分部小计)'!$A:$J,10,0)</f>
        <v>5600.64</v>
      </c>
      <c r="N43">
        <f t="shared" si="1"/>
        <v>5600.64</v>
      </c>
    </row>
    <row r="44" ht="54" customHeight="1" spans="1:14">
      <c r="A44" s="6">
        <v>24</v>
      </c>
      <c r="B44" s="7" t="s">
        <v>158</v>
      </c>
      <c r="C44" s="7" t="s">
        <v>159</v>
      </c>
      <c r="D44" s="7" t="s">
        <v>160</v>
      </c>
      <c r="E44" s="7"/>
      <c r="F44" s="8" t="s">
        <v>150</v>
      </c>
      <c r="G44" s="9">
        <v>0.72</v>
      </c>
      <c r="H44" s="9"/>
      <c r="I44" s="9"/>
      <c r="J44" s="9"/>
      <c r="K44" s="23"/>
      <c r="M44">
        <f>VLOOKUP(A44,'[1]表-08 分部分项工程和单价措施项目清单与计价表(含分部小计)'!$A:$J,10,0)</f>
        <v>437.23</v>
      </c>
      <c r="N44">
        <f t="shared" si="1"/>
        <v>437.23</v>
      </c>
    </row>
    <row r="45" ht="18" customHeight="1" spans="1:14">
      <c r="A45" s="10" t="s">
        <v>117</v>
      </c>
      <c r="B45" s="35"/>
      <c r="C45" s="12"/>
      <c r="D45" s="12"/>
      <c r="E45" s="12"/>
      <c r="F45" s="12"/>
      <c r="G45" s="12"/>
      <c r="H45" s="12"/>
      <c r="I45" s="12"/>
      <c r="J45" s="13"/>
      <c r="K45" s="39"/>
      <c r="M45">
        <f>VLOOKUP(A45,'[1]表-08 分部分项工程和单价措施项目清单与计价表(含分部小计)'!$A:$J,10,0)</f>
        <v>16920.86</v>
      </c>
      <c r="N45">
        <f t="shared" si="1"/>
        <v>16920.86</v>
      </c>
    </row>
    <row r="46" ht="17.25" customHeight="1" spans="1:14">
      <c r="A46" s="37" t="s">
        <v>118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M46">
        <f>VLOOKUP(A46,'[1]表-08 分部分项工程和单价措施项目清单与计价表(含分部小计)'!$A:$J,10,0)</f>
        <v>0</v>
      </c>
      <c r="N46">
        <f t="shared" si="1"/>
        <v>0</v>
      </c>
    </row>
    <row r="47" ht="17.25" customHeight="1" spans="1:14">
      <c r="A47" s="37"/>
      <c r="B47" s="37"/>
      <c r="C47" s="37"/>
      <c r="D47" s="37"/>
      <c r="E47" s="38"/>
      <c r="F47" s="38"/>
      <c r="G47" s="38"/>
      <c r="H47" s="38"/>
      <c r="I47" s="40" t="s">
        <v>119</v>
      </c>
      <c r="J47" s="40"/>
      <c r="K47" s="40"/>
      <c r="M47" t="e">
        <f>VLOOKUP(A47,'[1]表-08 分部分项工程和单价措施项目清单与计价表(含分部小计)'!$A:$J,10,0)</f>
        <v>#N/A</v>
      </c>
      <c r="N47" t="e">
        <f t="shared" si="1"/>
        <v>#N/A</v>
      </c>
    </row>
    <row r="48" ht="39.75" customHeight="1" spans="1:14">
      <c r="A48" s="1" t="s">
        <v>73</v>
      </c>
      <c r="B48" s="1"/>
      <c r="C48" s="1"/>
      <c r="D48" s="1"/>
      <c r="E48" s="1"/>
      <c r="F48" s="1"/>
      <c r="G48" s="1"/>
      <c r="H48" s="1"/>
      <c r="I48" s="14"/>
      <c r="J48" s="14"/>
      <c r="K48" s="14"/>
      <c r="M48">
        <f>VLOOKUP(A48,'[1]表-08 分部分项工程和单价措施项目清单与计价表(含分部小计)'!$A:$J,10,0)</f>
        <v>0</v>
      </c>
      <c r="N48">
        <f t="shared" si="1"/>
        <v>0</v>
      </c>
    </row>
    <row r="49" ht="28.5" customHeight="1" spans="1:14">
      <c r="A49" s="2" t="s">
        <v>1</v>
      </c>
      <c r="B49" s="2"/>
      <c r="C49" s="2"/>
      <c r="D49" s="2"/>
      <c r="E49" s="2" t="s">
        <v>2</v>
      </c>
      <c r="F49" s="2"/>
      <c r="G49" s="2"/>
      <c r="H49" s="2"/>
      <c r="I49" s="15" t="s">
        <v>161</v>
      </c>
      <c r="J49" s="15"/>
      <c r="K49" s="15"/>
      <c r="M49">
        <f>VLOOKUP(A49,'[1]表-08 分部分项工程和单价措施项目清单与计价表(含分部小计)'!$A:$J,10,0)</f>
        <v>0</v>
      </c>
      <c r="N49">
        <f t="shared" si="1"/>
        <v>0</v>
      </c>
    </row>
    <row r="50" ht="18" customHeight="1" spans="1:14">
      <c r="A50" s="4" t="s">
        <v>4</v>
      </c>
      <c r="B50" s="5" t="s">
        <v>75</v>
      </c>
      <c r="C50" s="5" t="s">
        <v>76</v>
      </c>
      <c r="D50" s="5" t="s">
        <v>77</v>
      </c>
      <c r="E50" s="5"/>
      <c r="F50" s="5" t="s">
        <v>78</v>
      </c>
      <c r="G50" s="5" t="s">
        <v>79</v>
      </c>
      <c r="H50" s="5" t="s">
        <v>80</v>
      </c>
      <c r="I50" s="5"/>
      <c r="J50" s="5"/>
      <c r="K50" s="16"/>
      <c r="M50">
        <f>VLOOKUP(A50,'[1]表-08 分部分项工程和单价措施项目清单与计价表(含分部小计)'!$A:$J,10,0)</f>
        <v>0</v>
      </c>
      <c r="N50">
        <f t="shared" si="1"/>
        <v>0</v>
      </c>
    </row>
    <row r="51" ht="18" customHeight="1" spans="1:14">
      <c r="A51" s="6"/>
      <c r="B51" s="8"/>
      <c r="C51" s="8"/>
      <c r="D51" s="8"/>
      <c r="E51" s="8"/>
      <c r="F51" s="8"/>
      <c r="G51" s="8"/>
      <c r="H51" s="8" t="s">
        <v>81</v>
      </c>
      <c r="I51" s="8"/>
      <c r="J51" s="8" t="s">
        <v>82</v>
      </c>
      <c r="K51" s="36" t="s">
        <v>83</v>
      </c>
      <c r="M51" t="e">
        <f>VLOOKUP(A51,'[1]表-08 分部分项工程和单价措施项目清单与计价表(含分部小计)'!$A:$J,10,0)</f>
        <v>#N/A</v>
      </c>
      <c r="N51" t="e">
        <f t="shared" si="1"/>
        <v>#N/A</v>
      </c>
    </row>
    <row r="52" ht="28.5" customHeight="1" spans="1:14">
      <c r="A52" s="6"/>
      <c r="B52" s="8"/>
      <c r="C52" s="8"/>
      <c r="D52" s="8"/>
      <c r="E52" s="8"/>
      <c r="F52" s="8"/>
      <c r="G52" s="8"/>
      <c r="H52" s="8"/>
      <c r="I52" s="8"/>
      <c r="J52" s="8"/>
      <c r="K52" s="36" t="s">
        <v>44</v>
      </c>
      <c r="M52" t="e">
        <f>VLOOKUP(A52,'[1]表-08 分部分项工程和单价措施项目清单与计价表(含分部小计)'!$A:$J,10,0)</f>
        <v>#N/A</v>
      </c>
      <c r="N52" t="e">
        <f t="shared" si="1"/>
        <v>#N/A</v>
      </c>
    </row>
    <row r="53" ht="54" customHeight="1" spans="1:14">
      <c r="A53" s="6">
        <v>25</v>
      </c>
      <c r="B53" s="7" t="s">
        <v>162</v>
      </c>
      <c r="C53" s="7" t="s">
        <v>159</v>
      </c>
      <c r="D53" s="7" t="s">
        <v>163</v>
      </c>
      <c r="E53" s="7"/>
      <c r="F53" s="8" t="s">
        <v>150</v>
      </c>
      <c r="G53" s="9">
        <v>30.42</v>
      </c>
      <c r="H53" s="9"/>
      <c r="I53" s="9"/>
      <c r="J53" s="9"/>
      <c r="K53" s="23"/>
      <c r="M53">
        <f>VLOOKUP(A53,'[1]表-08 分部分项工程和单价措施项目清单与计价表(含分部小计)'!$A:$J,10,0)</f>
        <v>16815.26</v>
      </c>
      <c r="N53">
        <f t="shared" si="1"/>
        <v>16815.26</v>
      </c>
    </row>
    <row r="54" ht="54" customHeight="1" spans="1:14">
      <c r="A54" s="6">
        <v>26</v>
      </c>
      <c r="B54" s="7" t="s">
        <v>164</v>
      </c>
      <c r="C54" s="7" t="s">
        <v>159</v>
      </c>
      <c r="D54" s="7" t="s">
        <v>165</v>
      </c>
      <c r="E54" s="7"/>
      <c r="F54" s="8" t="s">
        <v>150</v>
      </c>
      <c r="G54" s="9">
        <v>17.52</v>
      </c>
      <c r="H54" s="9"/>
      <c r="I54" s="9"/>
      <c r="J54" s="9"/>
      <c r="K54" s="23"/>
      <c r="M54">
        <f>VLOOKUP(A54,'[1]表-08 分部分项工程和单价措施项目清单与计价表(含分部小计)'!$A:$J,10,0)</f>
        <v>8643.49</v>
      </c>
      <c r="N54">
        <f t="shared" si="1"/>
        <v>8643.49</v>
      </c>
    </row>
    <row r="55" ht="28.5" customHeight="1" spans="1:14">
      <c r="A55" s="6">
        <v>27</v>
      </c>
      <c r="B55" s="7" t="s">
        <v>166</v>
      </c>
      <c r="C55" s="7" t="s">
        <v>159</v>
      </c>
      <c r="D55" s="7" t="s">
        <v>167</v>
      </c>
      <c r="E55" s="7"/>
      <c r="F55" s="8" t="s">
        <v>150</v>
      </c>
      <c r="G55" s="9">
        <v>21</v>
      </c>
      <c r="H55" s="9"/>
      <c r="I55" s="9"/>
      <c r="J55" s="9"/>
      <c r="K55" s="23"/>
      <c r="M55">
        <f>VLOOKUP(A55,'[1]表-08 分部分项工程和单价措施项目清单与计价表(含分部小计)'!$A:$J,10,0)</f>
        <v>3659.88</v>
      </c>
      <c r="N55">
        <f t="shared" si="1"/>
        <v>3659.88</v>
      </c>
    </row>
    <row r="56" ht="18" customHeight="1" spans="1:14">
      <c r="A56" s="6">
        <v>28</v>
      </c>
      <c r="B56" s="7" t="s">
        <v>168</v>
      </c>
      <c r="C56" s="7" t="s">
        <v>169</v>
      </c>
      <c r="D56" s="7" t="s">
        <v>170</v>
      </c>
      <c r="E56" s="7"/>
      <c r="F56" s="8" t="s">
        <v>150</v>
      </c>
      <c r="G56" s="9">
        <v>76.92</v>
      </c>
      <c r="H56" s="9"/>
      <c r="I56" s="9"/>
      <c r="J56" s="9"/>
      <c r="K56" s="23"/>
      <c r="M56">
        <f>VLOOKUP(A56,'[1]表-08 分部分项工程和单价措施项目清单与计价表(含分部小计)'!$A:$J,10,0)</f>
        <v>6720.5</v>
      </c>
      <c r="N56">
        <f t="shared" si="1"/>
        <v>6720.5</v>
      </c>
    </row>
    <row r="57" ht="18" customHeight="1" spans="1:14">
      <c r="A57" s="6"/>
      <c r="B57" s="7"/>
      <c r="C57" s="7" t="s">
        <v>171</v>
      </c>
      <c r="D57" s="7"/>
      <c r="E57" s="7"/>
      <c r="F57" s="7"/>
      <c r="G57" s="9"/>
      <c r="H57" s="9"/>
      <c r="I57" s="9"/>
      <c r="J57" s="9"/>
      <c r="K57" s="23"/>
      <c r="M57" t="e">
        <f>VLOOKUP(A57,'[1]表-08 分部分项工程和单价措施项目清单与计价表(含分部小计)'!$A:$J,10,0)</f>
        <v>#N/A</v>
      </c>
      <c r="N57" t="e">
        <f t="shared" si="1"/>
        <v>#N/A</v>
      </c>
    </row>
    <row r="58" ht="28.5" customHeight="1" spans="1:14">
      <c r="A58" s="6"/>
      <c r="B58" s="7" t="s">
        <v>172</v>
      </c>
      <c r="C58" s="7" t="s">
        <v>173</v>
      </c>
      <c r="D58" s="7"/>
      <c r="E58" s="7"/>
      <c r="F58" s="7"/>
      <c r="G58" s="9"/>
      <c r="H58" s="9"/>
      <c r="I58" s="9"/>
      <c r="J58" s="9"/>
      <c r="K58" s="23"/>
      <c r="M58" t="e">
        <f>VLOOKUP(A58,'[1]表-08 分部分项工程和单价措施项目清单与计价表(含分部小计)'!$A:$J,10,0)</f>
        <v>#N/A</v>
      </c>
      <c r="N58" t="e">
        <f t="shared" si="1"/>
        <v>#N/A</v>
      </c>
    </row>
    <row r="59" ht="41.25" customHeight="1" spans="1:14">
      <c r="A59" s="6">
        <v>29</v>
      </c>
      <c r="B59" s="7" t="s">
        <v>174</v>
      </c>
      <c r="C59" s="7" t="s">
        <v>175</v>
      </c>
      <c r="D59" s="7" t="s">
        <v>176</v>
      </c>
      <c r="E59" s="7"/>
      <c r="F59" s="8" t="s">
        <v>150</v>
      </c>
      <c r="G59" s="9">
        <v>18.71</v>
      </c>
      <c r="H59" s="9"/>
      <c r="I59" s="9"/>
      <c r="J59" s="9"/>
      <c r="K59" s="23"/>
      <c r="M59">
        <f>VLOOKUP(A59,'[1]表-08 分部分项工程和单价措施项目清单与计价表(含分部小计)'!$A:$J,10,0)</f>
        <v>792.56</v>
      </c>
      <c r="N59">
        <f t="shared" si="1"/>
        <v>792.56</v>
      </c>
    </row>
    <row r="60" ht="28.5" customHeight="1" spans="1:14">
      <c r="A60" s="6">
        <v>30</v>
      </c>
      <c r="B60" s="7" t="s">
        <v>177</v>
      </c>
      <c r="C60" s="7" t="s">
        <v>178</v>
      </c>
      <c r="D60" s="7" t="s">
        <v>179</v>
      </c>
      <c r="E60" s="7"/>
      <c r="F60" s="8" t="s">
        <v>150</v>
      </c>
      <c r="G60" s="9">
        <v>18.71</v>
      </c>
      <c r="H60" s="9"/>
      <c r="I60" s="9"/>
      <c r="J60" s="9"/>
      <c r="K60" s="23"/>
      <c r="M60">
        <f>VLOOKUP(A60,'[1]表-08 分部分项工程和单价措施项目清单与计价表(含分部小计)'!$A:$J,10,0)</f>
        <v>866.09</v>
      </c>
      <c r="N60">
        <f t="shared" si="1"/>
        <v>866.09</v>
      </c>
    </row>
    <row r="61" ht="79.5" customHeight="1" spans="1:14">
      <c r="A61" s="6">
        <v>31</v>
      </c>
      <c r="B61" s="7" t="s">
        <v>180</v>
      </c>
      <c r="C61" s="7" t="s">
        <v>181</v>
      </c>
      <c r="D61" s="7" t="s">
        <v>182</v>
      </c>
      <c r="E61" s="7"/>
      <c r="F61" s="8" t="s">
        <v>150</v>
      </c>
      <c r="G61" s="9">
        <v>9.81</v>
      </c>
      <c r="H61" s="9"/>
      <c r="I61" s="9"/>
      <c r="J61" s="9"/>
      <c r="K61" s="23"/>
      <c r="M61">
        <f>VLOOKUP(A61,'[1]表-08 分部分项工程和单价措施项目清单与计价表(含分部小计)'!$A:$J,10,0)</f>
        <v>459.79</v>
      </c>
      <c r="N61">
        <f t="shared" si="1"/>
        <v>459.79</v>
      </c>
    </row>
    <row r="62" ht="41.25" customHeight="1" spans="1:14">
      <c r="A62" s="6">
        <v>32</v>
      </c>
      <c r="B62" s="7" t="s">
        <v>183</v>
      </c>
      <c r="C62" s="7" t="s">
        <v>184</v>
      </c>
      <c r="D62" s="7" t="s">
        <v>185</v>
      </c>
      <c r="E62" s="7"/>
      <c r="F62" s="8" t="s">
        <v>150</v>
      </c>
      <c r="G62" s="9">
        <v>56.73</v>
      </c>
      <c r="H62" s="9"/>
      <c r="I62" s="9"/>
      <c r="J62" s="9"/>
      <c r="K62" s="23"/>
      <c r="M62">
        <f>VLOOKUP(A62,'[1]表-08 分部分项工程和单价措施项目清单与计价表(含分部小计)'!$A:$J,10,0)</f>
        <v>2656.67</v>
      </c>
      <c r="N62">
        <f t="shared" si="1"/>
        <v>2656.67</v>
      </c>
    </row>
    <row r="63" ht="41.25" customHeight="1" spans="1:14">
      <c r="A63" s="6">
        <v>33</v>
      </c>
      <c r="B63" s="7" t="s">
        <v>186</v>
      </c>
      <c r="C63" s="7" t="s">
        <v>187</v>
      </c>
      <c r="D63" s="7" t="s">
        <v>188</v>
      </c>
      <c r="E63" s="7"/>
      <c r="F63" s="8" t="s">
        <v>150</v>
      </c>
      <c r="G63" s="9">
        <v>9.81</v>
      </c>
      <c r="H63" s="9"/>
      <c r="I63" s="9"/>
      <c r="J63" s="9"/>
      <c r="K63" s="23"/>
      <c r="M63">
        <f>VLOOKUP(A63,'[1]表-08 分部分项工程和单价措施项目清单与计价表(含分部小计)'!$A:$J,10,0)</f>
        <v>559.95</v>
      </c>
      <c r="N63">
        <f t="shared" si="1"/>
        <v>559.95</v>
      </c>
    </row>
    <row r="64" ht="28.5" customHeight="1" spans="1:14">
      <c r="A64" s="6"/>
      <c r="B64" s="7"/>
      <c r="C64" s="7" t="s">
        <v>189</v>
      </c>
      <c r="D64" s="7"/>
      <c r="E64" s="7"/>
      <c r="F64" s="7"/>
      <c r="G64" s="9"/>
      <c r="H64" s="9"/>
      <c r="I64" s="9"/>
      <c r="J64" s="9"/>
      <c r="K64" s="23"/>
      <c r="M64" t="e">
        <f>VLOOKUP(A64,'[1]表-08 分部分项工程和单价措施项目清单与计价表(含分部小计)'!$A:$J,10,0)</f>
        <v>#N/A</v>
      </c>
      <c r="N64" t="e">
        <f t="shared" si="1"/>
        <v>#N/A</v>
      </c>
    </row>
    <row r="65" ht="28.5" customHeight="1" spans="1:14">
      <c r="A65" s="6"/>
      <c r="B65" s="7" t="s">
        <v>190</v>
      </c>
      <c r="C65" s="7" t="s">
        <v>191</v>
      </c>
      <c r="D65" s="7"/>
      <c r="E65" s="7"/>
      <c r="F65" s="7"/>
      <c r="G65" s="9"/>
      <c r="H65" s="9"/>
      <c r="I65" s="9"/>
      <c r="J65" s="9"/>
      <c r="K65" s="23"/>
      <c r="M65" t="e">
        <f>VLOOKUP(A65,'[1]表-08 分部分项工程和单价措施项目清单与计价表(含分部小计)'!$A:$J,10,0)</f>
        <v>#N/A</v>
      </c>
      <c r="N65" t="e">
        <f t="shared" si="1"/>
        <v>#N/A</v>
      </c>
    </row>
    <row r="66" ht="18" customHeight="1" spans="1:14">
      <c r="A66" s="10" t="s">
        <v>117</v>
      </c>
      <c r="B66" s="35"/>
      <c r="C66" s="12"/>
      <c r="D66" s="12"/>
      <c r="E66" s="12"/>
      <c r="F66" s="12"/>
      <c r="G66" s="12"/>
      <c r="H66" s="12"/>
      <c r="I66" s="12"/>
      <c r="J66" s="13"/>
      <c r="K66" s="39"/>
      <c r="M66">
        <f>VLOOKUP(A66,'[1]表-08 分部分项工程和单价措施项目清单与计价表(含分部小计)'!$A:$J,10,0)</f>
        <v>16920.86</v>
      </c>
      <c r="N66">
        <f t="shared" si="1"/>
        <v>16920.86</v>
      </c>
    </row>
    <row r="67" ht="17.25" customHeight="1" spans="1:14">
      <c r="A67" s="37" t="s">
        <v>118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M67">
        <f>VLOOKUP(A67,'[1]表-08 分部分项工程和单价措施项目清单与计价表(含分部小计)'!$A:$J,10,0)</f>
        <v>0</v>
      </c>
      <c r="N67">
        <f t="shared" si="1"/>
        <v>0</v>
      </c>
    </row>
    <row r="68" ht="17.25" customHeight="1" spans="1:14">
      <c r="A68" s="37"/>
      <c r="B68" s="37"/>
      <c r="C68" s="37"/>
      <c r="D68" s="37"/>
      <c r="E68" s="38"/>
      <c r="F68" s="38"/>
      <c r="G68" s="38"/>
      <c r="H68" s="38"/>
      <c r="I68" s="40" t="s">
        <v>119</v>
      </c>
      <c r="J68" s="40"/>
      <c r="K68" s="40"/>
      <c r="M68" t="e">
        <f>VLOOKUP(A68,'[1]表-08 分部分项工程和单价措施项目清单与计价表(含分部小计)'!$A:$J,10,0)</f>
        <v>#N/A</v>
      </c>
      <c r="N68" t="e">
        <f t="shared" si="1"/>
        <v>#N/A</v>
      </c>
    </row>
    <row r="69" ht="39.75" customHeight="1" spans="1:14">
      <c r="A69" s="1" t="s">
        <v>73</v>
      </c>
      <c r="B69" s="1"/>
      <c r="C69" s="1"/>
      <c r="D69" s="1"/>
      <c r="E69" s="1"/>
      <c r="F69" s="1"/>
      <c r="G69" s="1"/>
      <c r="H69" s="1"/>
      <c r="I69" s="14"/>
      <c r="J69" s="14"/>
      <c r="K69" s="14"/>
      <c r="M69">
        <f>VLOOKUP(A69,'[1]表-08 分部分项工程和单价措施项目清单与计价表(含分部小计)'!$A:$J,10,0)</f>
        <v>0</v>
      </c>
      <c r="N69">
        <f t="shared" si="1"/>
        <v>0</v>
      </c>
    </row>
    <row r="70" ht="28.5" customHeight="1" spans="1:14">
      <c r="A70" s="2" t="s">
        <v>1</v>
      </c>
      <c r="B70" s="2"/>
      <c r="C70" s="2"/>
      <c r="D70" s="2"/>
      <c r="E70" s="2" t="s">
        <v>2</v>
      </c>
      <c r="F70" s="2"/>
      <c r="G70" s="2"/>
      <c r="H70" s="2"/>
      <c r="I70" s="15" t="s">
        <v>192</v>
      </c>
      <c r="J70" s="15"/>
      <c r="K70" s="15"/>
      <c r="M70">
        <f>VLOOKUP(A70,'[1]表-08 分部分项工程和单价措施项目清单与计价表(含分部小计)'!$A:$J,10,0)</f>
        <v>0</v>
      </c>
      <c r="N70">
        <f t="shared" si="1"/>
        <v>0</v>
      </c>
    </row>
    <row r="71" ht="18" customHeight="1" spans="1:14">
      <c r="A71" s="4" t="s">
        <v>4</v>
      </c>
      <c r="B71" s="5" t="s">
        <v>75</v>
      </c>
      <c r="C71" s="5" t="s">
        <v>76</v>
      </c>
      <c r="D71" s="5" t="s">
        <v>77</v>
      </c>
      <c r="E71" s="5"/>
      <c r="F71" s="5" t="s">
        <v>78</v>
      </c>
      <c r="G71" s="5" t="s">
        <v>79</v>
      </c>
      <c r="H71" s="5" t="s">
        <v>80</v>
      </c>
      <c r="I71" s="5"/>
      <c r="J71" s="5"/>
      <c r="K71" s="16"/>
      <c r="M71">
        <f>VLOOKUP(A71,'[1]表-08 分部分项工程和单价措施项目清单与计价表(含分部小计)'!$A:$J,10,0)</f>
        <v>0</v>
      </c>
      <c r="N71">
        <f t="shared" si="1"/>
        <v>0</v>
      </c>
    </row>
    <row r="72" ht="18" customHeight="1" spans="1:14">
      <c r="A72" s="6"/>
      <c r="B72" s="8"/>
      <c r="C72" s="8"/>
      <c r="D72" s="8"/>
      <c r="E72" s="8"/>
      <c r="F72" s="8"/>
      <c r="G72" s="8"/>
      <c r="H72" s="8" t="s">
        <v>81</v>
      </c>
      <c r="I72" s="8"/>
      <c r="J72" s="8" t="s">
        <v>82</v>
      </c>
      <c r="K72" s="36" t="s">
        <v>83</v>
      </c>
      <c r="M72" t="e">
        <f>VLOOKUP(A72,'[1]表-08 分部分项工程和单价措施项目清单与计价表(含分部小计)'!$A:$J,10,0)</f>
        <v>#N/A</v>
      </c>
      <c r="N72" t="e">
        <f t="shared" ref="N72:N103" si="2">M72-J72</f>
        <v>#N/A</v>
      </c>
    </row>
    <row r="73" ht="28.5" customHeight="1" spans="1:14">
      <c r="A73" s="6"/>
      <c r="B73" s="8"/>
      <c r="C73" s="8"/>
      <c r="D73" s="8"/>
      <c r="E73" s="8"/>
      <c r="F73" s="8"/>
      <c r="G73" s="8"/>
      <c r="H73" s="8"/>
      <c r="I73" s="8"/>
      <c r="J73" s="8"/>
      <c r="K73" s="36" t="s">
        <v>44</v>
      </c>
      <c r="M73" t="e">
        <f>VLOOKUP(A73,'[1]表-08 分部分项工程和单价措施项目清单与计价表(含分部小计)'!$A:$J,10,0)</f>
        <v>#N/A</v>
      </c>
      <c r="N73" t="e">
        <f t="shared" si="2"/>
        <v>#N/A</v>
      </c>
    </row>
    <row r="74" ht="143.25" customHeight="1" spans="1:14">
      <c r="A74" s="6">
        <v>34</v>
      </c>
      <c r="B74" s="7" t="s">
        <v>193</v>
      </c>
      <c r="C74" s="7" t="s">
        <v>194</v>
      </c>
      <c r="D74" s="7" t="s">
        <v>195</v>
      </c>
      <c r="E74" s="7"/>
      <c r="F74" s="8" t="s">
        <v>150</v>
      </c>
      <c r="G74" s="9">
        <v>123.48</v>
      </c>
      <c r="H74" s="9"/>
      <c r="I74" s="9"/>
      <c r="J74" s="9"/>
      <c r="K74" s="23"/>
      <c r="M74">
        <f>VLOOKUP(A74,'[1]表-08 分部分项工程和单价措施项目清单与计价表(含分部小计)'!$A:$J,10,0)</f>
        <v>24672.54</v>
      </c>
      <c r="N74">
        <f t="shared" si="2"/>
        <v>24672.54</v>
      </c>
    </row>
    <row r="75" ht="54" customHeight="1" spans="1:14">
      <c r="A75" s="6">
        <v>35</v>
      </c>
      <c r="B75" s="7" t="s">
        <v>196</v>
      </c>
      <c r="C75" s="7" t="s">
        <v>197</v>
      </c>
      <c r="D75" s="7" t="s">
        <v>198</v>
      </c>
      <c r="E75" s="7"/>
      <c r="F75" s="8" t="s">
        <v>150</v>
      </c>
      <c r="G75" s="9">
        <v>5</v>
      </c>
      <c r="H75" s="9"/>
      <c r="I75" s="9"/>
      <c r="J75" s="9"/>
      <c r="K75" s="23"/>
      <c r="M75">
        <f>VLOOKUP(A75,'[1]表-08 分部分项工程和单价措施项目清单与计价表(含分部小计)'!$A:$J,10,0)</f>
        <v>807.6</v>
      </c>
      <c r="N75">
        <f t="shared" si="2"/>
        <v>807.6</v>
      </c>
    </row>
    <row r="76" ht="79.5" customHeight="1" spans="1:14">
      <c r="A76" s="6">
        <v>36</v>
      </c>
      <c r="B76" s="7" t="s">
        <v>199</v>
      </c>
      <c r="C76" s="7" t="s">
        <v>200</v>
      </c>
      <c r="D76" s="7" t="s">
        <v>201</v>
      </c>
      <c r="E76" s="7"/>
      <c r="F76" s="8" t="s">
        <v>150</v>
      </c>
      <c r="G76" s="9">
        <v>138.32</v>
      </c>
      <c r="H76" s="9"/>
      <c r="I76" s="9"/>
      <c r="J76" s="9"/>
      <c r="K76" s="23"/>
      <c r="M76">
        <f>VLOOKUP(A76,'[1]表-08 分部分项工程和单价措施项目清单与计价表(含分部小计)'!$A:$J,10,0)</f>
        <v>20510.09</v>
      </c>
      <c r="N76">
        <f t="shared" si="2"/>
        <v>20510.09</v>
      </c>
    </row>
    <row r="77" ht="156" customHeight="1" spans="1:14">
      <c r="A77" s="6">
        <v>37</v>
      </c>
      <c r="B77" s="7" t="s">
        <v>202</v>
      </c>
      <c r="C77" s="7" t="s">
        <v>200</v>
      </c>
      <c r="D77" s="7" t="s">
        <v>203</v>
      </c>
      <c r="E77" s="7"/>
      <c r="F77" s="8" t="s">
        <v>150</v>
      </c>
      <c r="G77" s="9">
        <v>9.81</v>
      </c>
      <c r="H77" s="9"/>
      <c r="I77" s="9"/>
      <c r="J77" s="9"/>
      <c r="K77" s="23"/>
      <c r="M77">
        <f>VLOOKUP(A77,'[1]表-08 分部分项工程和单价措施项目清单与计价表(含分部小计)'!$A:$J,10,0)</f>
        <v>1955.82</v>
      </c>
      <c r="N77">
        <f t="shared" si="2"/>
        <v>1955.82</v>
      </c>
    </row>
    <row r="78" ht="28.5" customHeight="1" spans="1:14">
      <c r="A78" s="6"/>
      <c r="B78" s="7"/>
      <c r="C78" s="7" t="s">
        <v>204</v>
      </c>
      <c r="D78" s="7"/>
      <c r="E78" s="7"/>
      <c r="F78" s="7"/>
      <c r="G78" s="9"/>
      <c r="H78" s="9"/>
      <c r="I78" s="9"/>
      <c r="J78" s="9"/>
      <c r="K78" s="23"/>
      <c r="M78" t="e">
        <f>VLOOKUP(A78,'[1]表-08 分部分项工程和单价措施项目清单与计价表(含分部小计)'!$A:$J,10,0)</f>
        <v>#N/A</v>
      </c>
      <c r="N78" t="e">
        <f t="shared" si="2"/>
        <v>#N/A</v>
      </c>
    </row>
    <row r="79" ht="41.25" customHeight="1" spans="1:14">
      <c r="A79" s="6"/>
      <c r="B79" s="7" t="s">
        <v>205</v>
      </c>
      <c r="C79" s="7" t="s">
        <v>206</v>
      </c>
      <c r="D79" s="7"/>
      <c r="E79" s="7"/>
      <c r="F79" s="7"/>
      <c r="G79" s="9"/>
      <c r="H79" s="9"/>
      <c r="I79" s="9"/>
      <c r="J79" s="9"/>
      <c r="K79" s="23"/>
      <c r="M79" t="e">
        <f>VLOOKUP(A79,'[1]表-08 分部分项工程和单价措施项目清单与计价表(含分部小计)'!$A:$J,10,0)</f>
        <v>#N/A</v>
      </c>
      <c r="N79" t="e">
        <f t="shared" si="2"/>
        <v>#N/A</v>
      </c>
    </row>
    <row r="80" ht="18" customHeight="1" spans="1:14">
      <c r="A80" s="10" t="s">
        <v>117</v>
      </c>
      <c r="B80" s="35"/>
      <c r="C80" s="12"/>
      <c r="D80" s="12"/>
      <c r="E80" s="12"/>
      <c r="F80" s="12"/>
      <c r="G80" s="12"/>
      <c r="H80" s="12"/>
      <c r="I80" s="12"/>
      <c r="J80" s="13"/>
      <c r="K80" s="39"/>
      <c r="M80">
        <f>VLOOKUP(A80,'[1]表-08 分部分项工程和单价措施项目清单与计价表(含分部小计)'!$A:$J,10,0)</f>
        <v>16920.86</v>
      </c>
      <c r="N80">
        <f t="shared" si="2"/>
        <v>16920.86</v>
      </c>
    </row>
    <row r="81" ht="17.25" customHeight="1" spans="1:14">
      <c r="A81" s="37" t="s">
        <v>118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M81">
        <f>VLOOKUP(A81,'[1]表-08 分部分项工程和单价措施项目清单与计价表(含分部小计)'!$A:$J,10,0)</f>
        <v>0</v>
      </c>
      <c r="N81">
        <f t="shared" si="2"/>
        <v>0</v>
      </c>
    </row>
    <row r="82" ht="17.25" customHeight="1" spans="1:14">
      <c r="A82" s="37"/>
      <c r="B82" s="37"/>
      <c r="C82" s="37"/>
      <c r="D82" s="37"/>
      <c r="E82" s="38"/>
      <c r="F82" s="38"/>
      <c r="G82" s="38"/>
      <c r="H82" s="38"/>
      <c r="I82" s="40" t="s">
        <v>119</v>
      </c>
      <c r="J82" s="40"/>
      <c r="K82" s="40"/>
      <c r="M82" t="e">
        <f>VLOOKUP(A82,'[1]表-08 分部分项工程和单价措施项目清单与计价表(含分部小计)'!$A:$J,10,0)</f>
        <v>#N/A</v>
      </c>
      <c r="N82" t="e">
        <f t="shared" si="2"/>
        <v>#N/A</v>
      </c>
    </row>
    <row r="83" ht="39.75" customHeight="1" spans="1:14">
      <c r="A83" s="1" t="s">
        <v>73</v>
      </c>
      <c r="B83" s="1"/>
      <c r="C83" s="1"/>
      <c r="D83" s="1"/>
      <c r="E83" s="1"/>
      <c r="F83" s="1"/>
      <c r="G83" s="1"/>
      <c r="H83" s="1"/>
      <c r="I83" s="14"/>
      <c r="J83" s="14"/>
      <c r="K83" s="14"/>
      <c r="M83">
        <f>VLOOKUP(A83,'[1]表-08 分部分项工程和单价措施项目清单与计价表(含分部小计)'!$A:$J,10,0)</f>
        <v>0</v>
      </c>
      <c r="N83">
        <f t="shared" si="2"/>
        <v>0</v>
      </c>
    </row>
    <row r="84" ht="28.5" customHeight="1" spans="1:14">
      <c r="A84" s="2" t="s">
        <v>1</v>
      </c>
      <c r="B84" s="2"/>
      <c r="C84" s="2"/>
      <c r="D84" s="2"/>
      <c r="E84" s="2" t="s">
        <v>2</v>
      </c>
      <c r="F84" s="2"/>
      <c r="G84" s="2"/>
      <c r="H84" s="2"/>
      <c r="I84" s="15" t="s">
        <v>207</v>
      </c>
      <c r="J84" s="15"/>
      <c r="K84" s="15"/>
      <c r="M84">
        <f>VLOOKUP(A84,'[1]表-08 分部分项工程和单价措施项目清单与计价表(含分部小计)'!$A:$J,10,0)</f>
        <v>0</v>
      </c>
      <c r="N84">
        <f t="shared" si="2"/>
        <v>0</v>
      </c>
    </row>
    <row r="85" ht="18" customHeight="1" spans="1:14">
      <c r="A85" s="4" t="s">
        <v>4</v>
      </c>
      <c r="B85" s="5" t="s">
        <v>75</v>
      </c>
      <c r="C85" s="5" t="s">
        <v>76</v>
      </c>
      <c r="D85" s="5" t="s">
        <v>77</v>
      </c>
      <c r="E85" s="5"/>
      <c r="F85" s="5" t="s">
        <v>78</v>
      </c>
      <c r="G85" s="5" t="s">
        <v>79</v>
      </c>
      <c r="H85" s="5" t="s">
        <v>80</v>
      </c>
      <c r="I85" s="5"/>
      <c r="J85" s="5"/>
      <c r="K85" s="16"/>
      <c r="M85">
        <f>VLOOKUP(A85,'[1]表-08 分部分项工程和单价措施项目清单与计价表(含分部小计)'!$A:$J,10,0)</f>
        <v>0</v>
      </c>
      <c r="N85">
        <f t="shared" si="2"/>
        <v>0</v>
      </c>
    </row>
    <row r="86" ht="18" customHeight="1" spans="1:14">
      <c r="A86" s="6"/>
      <c r="B86" s="8"/>
      <c r="C86" s="8"/>
      <c r="D86" s="8"/>
      <c r="E86" s="8"/>
      <c r="F86" s="8"/>
      <c r="G86" s="8"/>
      <c r="H86" s="8" t="s">
        <v>81</v>
      </c>
      <c r="I86" s="8"/>
      <c r="J86" s="8" t="s">
        <v>82</v>
      </c>
      <c r="K86" s="36" t="s">
        <v>83</v>
      </c>
      <c r="M86" t="e">
        <f>VLOOKUP(A86,'[1]表-08 分部分项工程和单价措施项目清单与计价表(含分部小计)'!$A:$J,10,0)</f>
        <v>#N/A</v>
      </c>
      <c r="N86" t="e">
        <f t="shared" si="2"/>
        <v>#N/A</v>
      </c>
    </row>
    <row r="87" ht="28.5" customHeight="1" spans="1:14">
      <c r="A87" s="6"/>
      <c r="B87" s="8"/>
      <c r="C87" s="8"/>
      <c r="D87" s="8"/>
      <c r="E87" s="8"/>
      <c r="F87" s="8"/>
      <c r="G87" s="8"/>
      <c r="H87" s="8"/>
      <c r="I87" s="8"/>
      <c r="J87" s="8"/>
      <c r="K87" s="36" t="s">
        <v>44</v>
      </c>
      <c r="M87" t="e">
        <f>VLOOKUP(A87,'[1]表-08 分部分项工程和单价措施项目清单与计价表(含分部小计)'!$A:$J,10,0)</f>
        <v>#N/A</v>
      </c>
      <c r="N87" t="e">
        <f t="shared" si="2"/>
        <v>#N/A</v>
      </c>
    </row>
    <row r="88" ht="156" customHeight="1" spans="1:14">
      <c r="A88" s="6">
        <v>38</v>
      </c>
      <c r="B88" s="7" t="s">
        <v>208</v>
      </c>
      <c r="C88" s="7" t="s">
        <v>209</v>
      </c>
      <c r="D88" s="7" t="s">
        <v>210</v>
      </c>
      <c r="E88" s="7"/>
      <c r="F88" s="8" t="s">
        <v>150</v>
      </c>
      <c r="G88" s="9">
        <v>45.84</v>
      </c>
      <c r="H88" s="9"/>
      <c r="I88" s="9"/>
      <c r="J88" s="9"/>
      <c r="K88" s="23"/>
      <c r="M88">
        <f>VLOOKUP(A88,'[1]表-08 分部分项工程和单价措施项目清单与计价表(含分部小计)'!$A:$J,10,0)</f>
        <v>9767.59</v>
      </c>
      <c r="N88">
        <f t="shared" si="2"/>
        <v>9767.59</v>
      </c>
    </row>
    <row r="89" ht="66.75" customHeight="1" spans="1:14">
      <c r="A89" s="6">
        <v>39</v>
      </c>
      <c r="B89" s="7" t="s">
        <v>211</v>
      </c>
      <c r="C89" s="7" t="s">
        <v>212</v>
      </c>
      <c r="D89" s="7" t="s">
        <v>213</v>
      </c>
      <c r="E89" s="7"/>
      <c r="F89" s="8" t="s">
        <v>150</v>
      </c>
      <c r="G89" s="9">
        <v>205.63</v>
      </c>
      <c r="H89" s="9"/>
      <c r="I89" s="9"/>
      <c r="J89" s="9"/>
      <c r="K89" s="23"/>
      <c r="M89">
        <f>VLOOKUP(A89,'[1]表-08 分部分项工程和单价措施项目清单与计价表(含分部小计)'!$A:$J,10,0)</f>
        <v>8319.79</v>
      </c>
      <c r="N89">
        <f t="shared" si="2"/>
        <v>8319.79</v>
      </c>
    </row>
    <row r="90" ht="105" customHeight="1" spans="1:14">
      <c r="A90" s="6">
        <v>40</v>
      </c>
      <c r="B90" s="7" t="s">
        <v>214</v>
      </c>
      <c r="C90" s="7" t="s">
        <v>209</v>
      </c>
      <c r="D90" s="7" t="s">
        <v>215</v>
      </c>
      <c r="E90" s="7"/>
      <c r="F90" s="8" t="s">
        <v>150</v>
      </c>
      <c r="G90" s="9">
        <v>56.73</v>
      </c>
      <c r="H90" s="9"/>
      <c r="I90" s="9"/>
      <c r="J90" s="9"/>
      <c r="K90" s="23"/>
      <c r="M90">
        <f>VLOOKUP(A90,'[1]表-08 分部分项工程和单价措施项目清单与计价表(含分部小计)'!$A:$J,10,0)</f>
        <v>9158.49</v>
      </c>
      <c r="N90">
        <f t="shared" si="2"/>
        <v>9158.49</v>
      </c>
    </row>
    <row r="91" ht="117.75" customHeight="1" spans="1:14">
      <c r="A91" s="6">
        <v>41</v>
      </c>
      <c r="B91" s="7" t="s">
        <v>216</v>
      </c>
      <c r="C91" s="7" t="s">
        <v>209</v>
      </c>
      <c r="D91" s="7" t="s">
        <v>217</v>
      </c>
      <c r="E91" s="7"/>
      <c r="F91" s="8" t="s">
        <v>150</v>
      </c>
      <c r="G91" s="9">
        <v>172.04</v>
      </c>
      <c r="H91" s="9"/>
      <c r="I91" s="9"/>
      <c r="J91" s="9"/>
      <c r="K91" s="23"/>
      <c r="M91">
        <f>VLOOKUP(A91,'[1]表-08 分部分项工程和单价措施项目清单与计价表(含分部小计)'!$A:$J,10,0)</f>
        <v>27381.89</v>
      </c>
      <c r="N91">
        <f t="shared" si="2"/>
        <v>27381.89</v>
      </c>
    </row>
    <row r="92" ht="66.75" customHeight="1" spans="1:14">
      <c r="A92" s="6">
        <v>42</v>
      </c>
      <c r="B92" s="7" t="s">
        <v>218</v>
      </c>
      <c r="C92" s="7" t="s">
        <v>219</v>
      </c>
      <c r="D92" s="7" t="s">
        <v>220</v>
      </c>
      <c r="E92" s="7"/>
      <c r="F92" s="8" t="s">
        <v>150</v>
      </c>
      <c r="G92" s="9">
        <v>25.11</v>
      </c>
      <c r="H92" s="9"/>
      <c r="I92" s="9"/>
      <c r="J92" s="9"/>
      <c r="K92" s="23"/>
      <c r="M92">
        <f>VLOOKUP(A92,'[1]表-08 分部分项工程和单价措施项目清单与计价表(含分部小计)'!$A:$J,10,0)</f>
        <v>18386.04</v>
      </c>
      <c r="N92">
        <f t="shared" si="2"/>
        <v>18386.04</v>
      </c>
    </row>
    <row r="93" ht="18" customHeight="1" spans="1:14">
      <c r="A93" s="10" t="s">
        <v>117</v>
      </c>
      <c r="B93" s="35"/>
      <c r="C93" s="12"/>
      <c r="D93" s="12"/>
      <c r="E93" s="12"/>
      <c r="F93" s="12"/>
      <c r="G93" s="12"/>
      <c r="H93" s="12"/>
      <c r="I93" s="12"/>
      <c r="J93" s="13"/>
      <c r="K93" s="39"/>
      <c r="M93">
        <f>VLOOKUP(A93,'[1]表-08 分部分项工程和单价措施项目清单与计价表(含分部小计)'!$A:$J,10,0)</f>
        <v>16920.86</v>
      </c>
      <c r="N93">
        <f t="shared" si="2"/>
        <v>16920.86</v>
      </c>
    </row>
    <row r="94" ht="17.25" customHeight="1" spans="1:14">
      <c r="A94" s="37" t="s">
        <v>118</v>
      </c>
      <c r="B94" s="37"/>
      <c r="C94" s="37"/>
      <c r="D94" s="37"/>
      <c r="E94" s="37"/>
      <c r="F94" s="37"/>
      <c r="G94" s="37"/>
      <c r="H94" s="37"/>
      <c r="I94" s="37"/>
      <c r="J94" s="37"/>
      <c r="K94" s="37"/>
      <c r="M94">
        <f>VLOOKUP(A94,'[1]表-08 分部分项工程和单价措施项目清单与计价表(含分部小计)'!$A:$J,10,0)</f>
        <v>0</v>
      </c>
      <c r="N94">
        <f t="shared" si="2"/>
        <v>0</v>
      </c>
    </row>
    <row r="95" ht="17.25" customHeight="1" spans="1:14">
      <c r="A95" s="37"/>
      <c r="B95" s="37"/>
      <c r="C95" s="37"/>
      <c r="D95" s="37"/>
      <c r="E95" s="38"/>
      <c r="F95" s="38"/>
      <c r="G95" s="38"/>
      <c r="H95" s="38"/>
      <c r="I95" s="40" t="s">
        <v>119</v>
      </c>
      <c r="J95" s="40"/>
      <c r="K95" s="40"/>
      <c r="M95" t="e">
        <f>VLOOKUP(A95,'[1]表-08 分部分项工程和单价措施项目清单与计价表(含分部小计)'!$A:$J,10,0)</f>
        <v>#N/A</v>
      </c>
      <c r="N95" t="e">
        <f t="shared" si="2"/>
        <v>#N/A</v>
      </c>
    </row>
    <row r="96" ht="39.75" customHeight="1" spans="1:14">
      <c r="A96" s="1" t="s">
        <v>73</v>
      </c>
      <c r="B96" s="1"/>
      <c r="C96" s="1"/>
      <c r="D96" s="1"/>
      <c r="E96" s="1"/>
      <c r="F96" s="1"/>
      <c r="G96" s="1"/>
      <c r="H96" s="1"/>
      <c r="I96" s="14"/>
      <c r="J96" s="14"/>
      <c r="K96" s="14"/>
      <c r="M96">
        <f>VLOOKUP(A96,'[1]表-08 分部分项工程和单价措施项目清单与计价表(含分部小计)'!$A:$J,10,0)</f>
        <v>0</v>
      </c>
      <c r="N96">
        <f t="shared" si="2"/>
        <v>0</v>
      </c>
    </row>
    <row r="97" ht="28.5" customHeight="1" spans="1:14">
      <c r="A97" s="2" t="s">
        <v>1</v>
      </c>
      <c r="B97" s="2"/>
      <c r="C97" s="2"/>
      <c r="D97" s="2"/>
      <c r="E97" s="2" t="s">
        <v>2</v>
      </c>
      <c r="F97" s="2"/>
      <c r="G97" s="2"/>
      <c r="H97" s="2"/>
      <c r="I97" s="15" t="s">
        <v>221</v>
      </c>
      <c r="J97" s="15"/>
      <c r="K97" s="15"/>
      <c r="M97">
        <f>VLOOKUP(A97,'[1]表-08 分部分项工程和单价措施项目清单与计价表(含分部小计)'!$A:$J,10,0)</f>
        <v>0</v>
      </c>
      <c r="N97">
        <f t="shared" si="2"/>
        <v>0</v>
      </c>
    </row>
    <row r="98" ht="18" customHeight="1" spans="1:14">
      <c r="A98" s="4" t="s">
        <v>4</v>
      </c>
      <c r="B98" s="5" t="s">
        <v>75</v>
      </c>
      <c r="C98" s="5" t="s">
        <v>76</v>
      </c>
      <c r="D98" s="5" t="s">
        <v>77</v>
      </c>
      <c r="E98" s="5"/>
      <c r="F98" s="5" t="s">
        <v>78</v>
      </c>
      <c r="G98" s="5" t="s">
        <v>79</v>
      </c>
      <c r="H98" s="5" t="s">
        <v>80</v>
      </c>
      <c r="I98" s="5"/>
      <c r="J98" s="5"/>
      <c r="K98" s="16"/>
      <c r="M98">
        <f>VLOOKUP(A98,'[1]表-08 分部分项工程和单价措施项目清单与计价表(含分部小计)'!$A:$J,10,0)</f>
        <v>0</v>
      </c>
      <c r="N98">
        <f t="shared" si="2"/>
        <v>0</v>
      </c>
    </row>
    <row r="99" ht="18" customHeight="1" spans="1:14">
      <c r="A99" s="6"/>
      <c r="B99" s="8"/>
      <c r="C99" s="8"/>
      <c r="D99" s="8"/>
      <c r="E99" s="8"/>
      <c r="F99" s="8"/>
      <c r="G99" s="8"/>
      <c r="H99" s="8" t="s">
        <v>81</v>
      </c>
      <c r="I99" s="8"/>
      <c r="J99" s="8" t="s">
        <v>82</v>
      </c>
      <c r="K99" s="36" t="s">
        <v>83</v>
      </c>
      <c r="M99" t="e">
        <f>VLOOKUP(A99,'[1]表-08 分部分项工程和单价措施项目清单与计价表(含分部小计)'!$A:$J,10,0)</f>
        <v>#N/A</v>
      </c>
      <c r="N99" t="e">
        <f t="shared" si="2"/>
        <v>#N/A</v>
      </c>
    </row>
    <row r="100" ht="28.5" customHeight="1" spans="1:14">
      <c r="A100" s="6"/>
      <c r="B100" s="8"/>
      <c r="C100" s="8"/>
      <c r="D100" s="8"/>
      <c r="E100" s="8"/>
      <c r="F100" s="8"/>
      <c r="G100" s="8"/>
      <c r="H100" s="8"/>
      <c r="I100" s="8"/>
      <c r="J100" s="8"/>
      <c r="K100" s="36" t="s">
        <v>44</v>
      </c>
      <c r="M100" t="e">
        <f>VLOOKUP(A100,'[1]表-08 分部分项工程和单价措施项目清单与计价表(含分部小计)'!$A:$J,10,0)</f>
        <v>#N/A</v>
      </c>
      <c r="N100" t="e">
        <f t="shared" si="2"/>
        <v>#N/A</v>
      </c>
    </row>
    <row r="101" ht="66.75" customHeight="1" spans="1:14">
      <c r="A101" s="6">
        <v>43</v>
      </c>
      <c r="B101" s="7" t="s">
        <v>222</v>
      </c>
      <c r="C101" s="7" t="s">
        <v>223</v>
      </c>
      <c r="D101" s="7" t="s">
        <v>224</v>
      </c>
      <c r="E101" s="7"/>
      <c r="F101" s="8" t="s">
        <v>150</v>
      </c>
      <c r="G101" s="9">
        <v>65.3</v>
      </c>
      <c r="H101" s="9"/>
      <c r="I101" s="9"/>
      <c r="J101" s="9"/>
      <c r="K101" s="23"/>
      <c r="M101">
        <f>VLOOKUP(A101,'[1]表-08 分部分项工程和单价措施项目清单与计价表(含分部小计)'!$A:$J,10,0)</f>
        <v>16990.41</v>
      </c>
      <c r="N101">
        <f t="shared" si="2"/>
        <v>16990.41</v>
      </c>
    </row>
    <row r="102" ht="41.25" customHeight="1" spans="1:14">
      <c r="A102" s="6"/>
      <c r="B102" s="7"/>
      <c r="C102" s="7" t="s">
        <v>225</v>
      </c>
      <c r="D102" s="7"/>
      <c r="E102" s="7"/>
      <c r="F102" s="7"/>
      <c r="G102" s="9"/>
      <c r="H102" s="9"/>
      <c r="I102" s="9"/>
      <c r="J102" s="9"/>
      <c r="K102" s="23"/>
      <c r="M102" t="e">
        <f>VLOOKUP(A102,'[1]表-08 分部分项工程和单价措施项目清单与计价表(含分部小计)'!$A:$J,10,0)</f>
        <v>#N/A</v>
      </c>
      <c r="N102" t="e">
        <f t="shared" si="2"/>
        <v>#N/A</v>
      </c>
    </row>
    <row r="103" ht="18" customHeight="1" spans="1:14">
      <c r="A103" s="6"/>
      <c r="B103" s="7" t="s">
        <v>226</v>
      </c>
      <c r="C103" s="7" t="s">
        <v>227</v>
      </c>
      <c r="D103" s="7"/>
      <c r="E103" s="7"/>
      <c r="F103" s="7"/>
      <c r="G103" s="9"/>
      <c r="H103" s="9"/>
      <c r="I103" s="9"/>
      <c r="J103" s="9"/>
      <c r="K103" s="23"/>
      <c r="M103" t="e">
        <f>VLOOKUP(A103,'[1]表-08 分部分项工程和单价措施项目清单与计价表(含分部小计)'!$A:$J,10,0)</f>
        <v>#N/A</v>
      </c>
      <c r="N103" t="e">
        <f t="shared" si="2"/>
        <v>#N/A</v>
      </c>
    </row>
    <row r="104" ht="66.75" customHeight="1" spans="1:14">
      <c r="A104" s="6">
        <v>44</v>
      </c>
      <c r="B104" s="7" t="s">
        <v>228</v>
      </c>
      <c r="C104" s="7" t="s">
        <v>229</v>
      </c>
      <c r="D104" s="7" t="s">
        <v>230</v>
      </c>
      <c r="E104" s="7"/>
      <c r="F104" s="8" t="s">
        <v>150</v>
      </c>
      <c r="G104" s="9">
        <v>9.81</v>
      </c>
      <c r="H104" s="9"/>
      <c r="I104" s="9"/>
      <c r="J104" s="9"/>
      <c r="K104" s="23"/>
      <c r="M104">
        <f>VLOOKUP(A104,'[1]表-08 分部分项工程和单价措施项目清单与计价表(含分部小计)'!$A:$J,10,0)</f>
        <v>1470.13</v>
      </c>
      <c r="N104">
        <f t="shared" ref="N104:N135" si="3">M104-J104</f>
        <v>1470.13</v>
      </c>
    </row>
    <row r="105" ht="66.75" customHeight="1" spans="1:14">
      <c r="A105" s="6">
        <v>45</v>
      </c>
      <c r="B105" s="7" t="s">
        <v>231</v>
      </c>
      <c r="C105" s="7" t="s">
        <v>232</v>
      </c>
      <c r="D105" s="7" t="s">
        <v>233</v>
      </c>
      <c r="E105" s="7"/>
      <c r="F105" s="8" t="s">
        <v>150</v>
      </c>
      <c r="G105" s="9">
        <v>123.48</v>
      </c>
      <c r="H105" s="9"/>
      <c r="I105" s="9"/>
      <c r="J105" s="9"/>
      <c r="K105" s="23"/>
      <c r="M105">
        <f>VLOOKUP(A105,'[1]表-08 分部分项工程和单价措施项目清单与计价表(含分部小计)'!$A:$J,10,0)</f>
        <v>41742.41</v>
      </c>
      <c r="N105">
        <f t="shared" si="3"/>
        <v>41742.41</v>
      </c>
    </row>
    <row r="106" ht="66.75" customHeight="1" spans="1:14">
      <c r="A106" s="6">
        <v>46</v>
      </c>
      <c r="B106" s="7" t="s">
        <v>234</v>
      </c>
      <c r="C106" s="7" t="s">
        <v>235</v>
      </c>
      <c r="D106" s="7" t="s">
        <v>213</v>
      </c>
      <c r="E106" s="7"/>
      <c r="F106" s="8" t="s">
        <v>150</v>
      </c>
      <c r="G106" s="9">
        <v>183.64</v>
      </c>
      <c r="H106" s="9"/>
      <c r="I106" s="9"/>
      <c r="J106" s="9"/>
      <c r="K106" s="23"/>
      <c r="M106">
        <f>VLOOKUP(A106,'[1]表-08 分部分项工程和单价措施项目清单与计价表(含分部小计)'!$A:$J,10,0)</f>
        <v>13288.19</v>
      </c>
      <c r="N106">
        <f t="shared" si="3"/>
        <v>13288.19</v>
      </c>
    </row>
    <row r="107" ht="18" customHeight="1" spans="1:14">
      <c r="A107" s="6"/>
      <c r="B107" s="7"/>
      <c r="C107" s="7" t="s">
        <v>236</v>
      </c>
      <c r="D107" s="7"/>
      <c r="E107" s="7"/>
      <c r="F107" s="7"/>
      <c r="G107" s="9"/>
      <c r="H107" s="9"/>
      <c r="I107" s="9"/>
      <c r="J107" s="9"/>
      <c r="K107" s="23"/>
      <c r="M107" t="e">
        <f>VLOOKUP(A107,'[1]表-08 分部分项工程和单价措施项目清单与计价表(含分部小计)'!$A:$J,10,0)</f>
        <v>#N/A</v>
      </c>
      <c r="N107" t="e">
        <f t="shared" si="3"/>
        <v>#N/A</v>
      </c>
    </row>
    <row r="108" ht="28.5" customHeight="1" spans="1:14">
      <c r="A108" s="6"/>
      <c r="B108" s="7" t="s">
        <v>237</v>
      </c>
      <c r="C108" s="7" t="s">
        <v>238</v>
      </c>
      <c r="D108" s="7"/>
      <c r="E108" s="7"/>
      <c r="F108" s="7"/>
      <c r="G108" s="9"/>
      <c r="H108" s="9"/>
      <c r="I108" s="9"/>
      <c r="J108" s="9"/>
      <c r="K108" s="23"/>
      <c r="M108" t="e">
        <f>VLOOKUP(A108,'[1]表-08 分部分项工程和单价措施项目清单与计价表(含分部小计)'!$A:$J,10,0)</f>
        <v>#N/A</v>
      </c>
      <c r="N108" t="e">
        <f t="shared" si="3"/>
        <v>#N/A</v>
      </c>
    </row>
    <row r="109" ht="66.75" customHeight="1" spans="1:14">
      <c r="A109" s="6">
        <v>47</v>
      </c>
      <c r="B109" s="7" t="s">
        <v>239</v>
      </c>
      <c r="C109" s="7" t="s">
        <v>240</v>
      </c>
      <c r="D109" s="7" t="s">
        <v>241</v>
      </c>
      <c r="E109" s="7"/>
      <c r="F109" s="8" t="s">
        <v>150</v>
      </c>
      <c r="G109" s="9">
        <v>205.63</v>
      </c>
      <c r="H109" s="9"/>
      <c r="I109" s="9"/>
      <c r="J109" s="9"/>
      <c r="K109" s="23"/>
      <c r="M109">
        <f>VLOOKUP(A109,'[1]表-08 分部分项工程和单价措施项目清单与计价表(含分部小计)'!$A:$J,10,0)</f>
        <v>5042.05</v>
      </c>
      <c r="N109">
        <f t="shared" si="3"/>
        <v>5042.05</v>
      </c>
    </row>
    <row r="110" ht="66.75" customHeight="1" spans="1:14">
      <c r="A110" s="6">
        <v>48</v>
      </c>
      <c r="B110" s="7" t="s">
        <v>242</v>
      </c>
      <c r="C110" s="7" t="s">
        <v>243</v>
      </c>
      <c r="D110" s="7" t="s">
        <v>241</v>
      </c>
      <c r="E110" s="7"/>
      <c r="F110" s="8" t="s">
        <v>150</v>
      </c>
      <c r="G110" s="9">
        <v>183.64</v>
      </c>
      <c r="H110" s="9"/>
      <c r="I110" s="9"/>
      <c r="J110" s="9"/>
      <c r="K110" s="23"/>
      <c r="M110">
        <f>VLOOKUP(A110,'[1]表-08 分部分项工程和单价措施项目清单与计价表(含分部小计)'!$A:$J,10,0)</f>
        <v>5162.12</v>
      </c>
      <c r="N110">
        <f t="shared" si="3"/>
        <v>5162.12</v>
      </c>
    </row>
    <row r="111" ht="28.5" customHeight="1" spans="1:14">
      <c r="A111" s="6"/>
      <c r="B111" s="7"/>
      <c r="C111" s="7" t="s">
        <v>244</v>
      </c>
      <c r="D111" s="7"/>
      <c r="E111" s="7"/>
      <c r="F111" s="7"/>
      <c r="G111" s="9"/>
      <c r="H111" s="9"/>
      <c r="I111" s="9"/>
      <c r="J111" s="9"/>
      <c r="K111" s="23"/>
      <c r="M111" t="e">
        <f>VLOOKUP(A111,'[1]表-08 分部分项工程和单价措施项目清单与计价表(含分部小计)'!$A:$J,10,0)</f>
        <v>#N/A</v>
      </c>
      <c r="N111" t="e">
        <f t="shared" si="3"/>
        <v>#N/A</v>
      </c>
    </row>
    <row r="112" ht="18" customHeight="1" spans="1:14">
      <c r="A112" s="6"/>
      <c r="B112" s="7" t="s">
        <v>245</v>
      </c>
      <c r="C112" s="7" t="s">
        <v>246</v>
      </c>
      <c r="D112" s="7"/>
      <c r="E112" s="7"/>
      <c r="F112" s="7"/>
      <c r="G112" s="9"/>
      <c r="H112" s="9"/>
      <c r="I112" s="9"/>
      <c r="J112" s="9"/>
      <c r="K112" s="23"/>
      <c r="M112" t="e">
        <f>VLOOKUP(A112,'[1]表-08 分部分项工程和单价措施项目清单与计价表(含分部小计)'!$A:$J,10,0)</f>
        <v>#N/A</v>
      </c>
      <c r="N112" t="e">
        <f t="shared" si="3"/>
        <v>#N/A</v>
      </c>
    </row>
    <row r="113" ht="18" customHeight="1" spans="1:14">
      <c r="A113" s="10" t="s">
        <v>117</v>
      </c>
      <c r="B113" s="35"/>
      <c r="C113" s="12"/>
      <c r="D113" s="12"/>
      <c r="E113" s="12"/>
      <c r="F113" s="12"/>
      <c r="G113" s="12"/>
      <c r="H113" s="12"/>
      <c r="I113" s="12"/>
      <c r="J113" s="13"/>
      <c r="K113" s="39"/>
      <c r="M113">
        <f>VLOOKUP(A113,'[1]表-08 分部分项工程和单价措施项目清单与计价表(含分部小计)'!$A:$J,10,0)</f>
        <v>16920.86</v>
      </c>
      <c r="N113">
        <f t="shared" si="3"/>
        <v>16920.86</v>
      </c>
    </row>
    <row r="114" ht="17.25" customHeight="1" spans="1:14">
      <c r="A114" s="37" t="s">
        <v>118</v>
      </c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M114">
        <f>VLOOKUP(A114,'[1]表-08 分部分项工程和单价措施项目清单与计价表(含分部小计)'!$A:$J,10,0)</f>
        <v>0</v>
      </c>
      <c r="N114">
        <f t="shared" si="3"/>
        <v>0</v>
      </c>
    </row>
    <row r="115" ht="17.25" customHeight="1" spans="1:14">
      <c r="A115" s="37"/>
      <c r="B115" s="37"/>
      <c r="C115" s="37"/>
      <c r="D115" s="37"/>
      <c r="E115" s="38"/>
      <c r="F115" s="38"/>
      <c r="G115" s="38"/>
      <c r="H115" s="38"/>
      <c r="I115" s="40" t="s">
        <v>119</v>
      </c>
      <c r="J115" s="40"/>
      <c r="K115" s="40"/>
      <c r="M115" t="e">
        <f>VLOOKUP(A115,'[1]表-08 分部分项工程和单价措施项目清单与计价表(含分部小计)'!$A:$J,10,0)</f>
        <v>#N/A</v>
      </c>
      <c r="N115" t="e">
        <f t="shared" si="3"/>
        <v>#N/A</v>
      </c>
    </row>
    <row r="116" ht="39.75" customHeight="1" spans="1:14">
      <c r="A116" s="1" t="s">
        <v>73</v>
      </c>
      <c r="B116" s="1"/>
      <c r="C116" s="1"/>
      <c r="D116" s="1"/>
      <c r="E116" s="1"/>
      <c r="F116" s="1"/>
      <c r="G116" s="1"/>
      <c r="H116" s="1"/>
      <c r="I116" s="14"/>
      <c r="J116" s="14"/>
      <c r="K116" s="14"/>
      <c r="M116">
        <f>VLOOKUP(A116,'[1]表-08 分部分项工程和单价措施项目清单与计价表(含分部小计)'!$A:$J,10,0)</f>
        <v>0</v>
      </c>
      <c r="N116">
        <f t="shared" si="3"/>
        <v>0</v>
      </c>
    </row>
    <row r="117" ht="28.5" customHeight="1" spans="1:14">
      <c r="A117" s="2" t="s">
        <v>1</v>
      </c>
      <c r="B117" s="2"/>
      <c r="C117" s="2"/>
      <c r="D117" s="2"/>
      <c r="E117" s="2" t="s">
        <v>2</v>
      </c>
      <c r="F117" s="2"/>
      <c r="G117" s="2"/>
      <c r="H117" s="2"/>
      <c r="I117" s="15" t="s">
        <v>247</v>
      </c>
      <c r="J117" s="15"/>
      <c r="K117" s="15"/>
      <c r="M117">
        <f>VLOOKUP(A117,'[1]表-08 分部分项工程和单价措施项目清单与计价表(含分部小计)'!$A:$J,10,0)</f>
        <v>0</v>
      </c>
      <c r="N117">
        <f t="shared" si="3"/>
        <v>0</v>
      </c>
    </row>
    <row r="118" ht="18" customHeight="1" spans="1:14">
      <c r="A118" s="4" t="s">
        <v>4</v>
      </c>
      <c r="B118" s="5" t="s">
        <v>75</v>
      </c>
      <c r="C118" s="5" t="s">
        <v>76</v>
      </c>
      <c r="D118" s="5" t="s">
        <v>77</v>
      </c>
      <c r="E118" s="5"/>
      <c r="F118" s="5" t="s">
        <v>78</v>
      </c>
      <c r="G118" s="5" t="s">
        <v>79</v>
      </c>
      <c r="H118" s="5" t="s">
        <v>80</v>
      </c>
      <c r="I118" s="5"/>
      <c r="J118" s="5"/>
      <c r="K118" s="16"/>
      <c r="M118">
        <f>VLOOKUP(A118,'[1]表-08 分部分项工程和单价措施项目清单与计价表(含分部小计)'!$A:$J,10,0)</f>
        <v>0</v>
      </c>
      <c r="N118">
        <f t="shared" si="3"/>
        <v>0</v>
      </c>
    </row>
    <row r="119" ht="18" customHeight="1" spans="1:14">
      <c r="A119" s="6"/>
      <c r="B119" s="8"/>
      <c r="C119" s="8"/>
      <c r="D119" s="8"/>
      <c r="E119" s="8"/>
      <c r="F119" s="8"/>
      <c r="G119" s="8"/>
      <c r="H119" s="8" t="s">
        <v>81</v>
      </c>
      <c r="I119" s="8"/>
      <c r="J119" s="8" t="s">
        <v>82</v>
      </c>
      <c r="K119" s="36" t="s">
        <v>83</v>
      </c>
      <c r="M119" t="e">
        <f>VLOOKUP(A119,'[1]表-08 分部分项工程和单价措施项目清单与计价表(含分部小计)'!$A:$J,10,0)</f>
        <v>#N/A</v>
      </c>
      <c r="N119" t="e">
        <f t="shared" si="3"/>
        <v>#N/A</v>
      </c>
    </row>
    <row r="120" ht="28.5" customHeight="1" spans="1:14">
      <c r="A120" s="6"/>
      <c r="B120" s="8"/>
      <c r="C120" s="8"/>
      <c r="D120" s="8"/>
      <c r="E120" s="8"/>
      <c r="F120" s="8"/>
      <c r="G120" s="8"/>
      <c r="H120" s="8"/>
      <c r="I120" s="8"/>
      <c r="J120" s="8"/>
      <c r="K120" s="36" t="s">
        <v>44</v>
      </c>
      <c r="M120" t="e">
        <f>VLOOKUP(A120,'[1]表-08 分部分项工程和单价措施项目清单与计价表(含分部小计)'!$A:$J,10,0)</f>
        <v>#N/A</v>
      </c>
      <c r="N120" t="e">
        <f t="shared" si="3"/>
        <v>#N/A</v>
      </c>
    </row>
    <row r="121" ht="18" customHeight="1" spans="1:14">
      <c r="A121" s="6">
        <v>49</v>
      </c>
      <c r="B121" s="7" t="s">
        <v>248</v>
      </c>
      <c r="C121" s="7" t="s">
        <v>249</v>
      </c>
      <c r="D121" s="7" t="s">
        <v>250</v>
      </c>
      <c r="E121" s="7"/>
      <c r="F121" s="8" t="s">
        <v>251</v>
      </c>
      <c r="G121" s="9">
        <v>10.07</v>
      </c>
      <c r="H121" s="9"/>
      <c r="I121" s="9"/>
      <c r="J121" s="9"/>
      <c r="K121" s="23"/>
      <c r="M121">
        <f>VLOOKUP(A121,'[1]表-08 分部分项工程和单价措施项目清单与计价表(含分部小计)'!$A:$J,10,0)</f>
        <v>20140</v>
      </c>
      <c r="N121">
        <f t="shared" si="3"/>
        <v>20140</v>
      </c>
    </row>
    <row r="122" ht="28.5" customHeight="1" spans="1:14">
      <c r="A122" s="6">
        <v>50</v>
      </c>
      <c r="B122" s="7" t="s">
        <v>252</v>
      </c>
      <c r="C122" s="7" t="s">
        <v>253</v>
      </c>
      <c r="D122" s="7" t="s">
        <v>254</v>
      </c>
      <c r="E122" s="7"/>
      <c r="F122" s="8" t="s">
        <v>150</v>
      </c>
      <c r="G122" s="9">
        <v>1.4</v>
      </c>
      <c r="H122" s="9"/>
      <c r="I122" s="9"/>
      <c r="J122" s="9"/>
      <c r="K122" s="23"/>
      <c r="M122">
        <f>VLOOKUP(A122,'[1]表-08 分部分项工程和单价措施项目清单与计价表(含分部小计)'!$A:$J,10,0)</f>
        <v>1217.83</v>
      </c>
      <c r="N122">
        <f t="shared" si="3"/>
        <v>1217.83</v>
      </c>
    </row>
    <row r="123" ht="28.5" customHeight="1" spans="1:14">
      <c r="A123" s="6">
        <v>51</v>
      </c>
      <c r="B123" s="7" t="s">
        <v>255</v>
      </c>
      <c r="C123" s="7" t="s">
        <v>256</v>
      </c>
      <c r="D123" s="7" t="s">
        <v>257</v>
      </c>
      <c r="E123" s="7"/>
      <c r="F123" s="8" t="s">
        <v>150</v>
      </c>
      <c r="G123" s="9">
        <v>14.45</v>
      </c>
      <c r="H123" s="9"/>
      <c r="I123" s="9"/>
      <c r="J123" s="9"/>
      <c r="K123" s="23"/>
      <c r="M123">
        <f>VLOOKUP(A123,'[1]表-08 分部分项工程和单价措施项目清单与计价表(含分部小计)'!$A:$J,10,0)</f>
        <v>2835.67</v>
      </c>
      <c r="N123">
        <f t="shared" si="3"/>
        <v>2835.67</v>
      </c>
    </row>
    <row r="124" ht="28.5" customHeight="1" spans="1:14">
      <c r="A124" s="6">
        <v>52</v>
      </c>
      <c r="B124" s="7" t="s">
        <v>258</v>
      </c>
      <c r="C124" s="7" t="s">
        <v>259</v>
      </c>
      <c r="D124" s="7" t="s">
        <v>260</v>
      </c>
      <c r="E124" s="7"/>
      <c r="F124" s="8" t="s">
        <v>261</v>
      </c>
      <c r="G124" s="9">
        <v>8</v>
      </c>
      <c r="H124" s="9"/>
      <c r="I124" s="9"/>
      <c r="J124" s="9"/>
      <c r="K124" s="23"/>
      <c r="M124">
        <f>VLOOKUP(A124,'[1]表-08 分部分项工程和单价措施项目清单与计价表(含分部小计)'!$A:$J,10,0)</f>
        <v>1920</v>
      </c>
      <c r="N124">
        <f t="shared" si="3"/>
        <v>1920</v>
      </c>
    </row>
    <row r="125" ht="28.5" customHeight="1" spans="1:14">
      <c r="A125" s="6"/>
      <c r="B125" s="7"/>
      <c r="C125" s="7" t="s">
        <v>262</v>
      </c>
      <c r="D125" s="7"/>
      <c r="E125" s="7"/>
      <c r="F125" s="7"/>
      <c r="G125" s="9"/>
      <c r="H125" s="9"/>
      <c r="I125" s="9"/>
      <c r="J125" s="9"/>
      <c r="K125" s="23"/>
      <c r="M125" t="e">
        <f>VLOOKUP(A125,'[1]表-08 分部分项工程和单价措施项目清单与计价表(含分部小计)'!$A:$J,10,0)</f>
        <v>#N/A</v>
      </c>
      <c r="N125" t="e">
        <f t="shared" si="3"/>
        <v>#N/A</v>
      </c>
    </row>
    <row r="126" ht="18" customHeight="1" spans="1:14">
      <c r="A126" s="6"/>
      <c r="B126" s="7" t="s">
        <v>263</v>
      </c>
      <c r="C126" s="7" t="s">
        <v>264</v>
      </c>
      <c r="D126" s="7"/>
      <c r="E126" s="7"/>
      <c r="F126" s="7"/>
      <c r="G126" s="9"/>
      <c r="H126" s="9"/>
      <c r="I126" s="9"/>
      <c r="J126" s="9"/>
      <c r="K126" s="23"/>
      <c r="M126" t="e">
        <f>VLOOKUP(A126,'[1]表-08 分部分项工程和单价措施项目清单与计价表(含分部小计)'!$A:$J,10,0)</f>
        <v>#N/A</v>
      </c>
      <c r="N126" t="e">
        <f t="shared" si="3"/>
        <v>#N/A</v>
      </c>
    </row>
    <row r="127" ht="28.5" customHeight="1" spans="1:14">
      <c r="A127" s="6">
        <v>53</v>
      </c>
      <c r="B127" s="7" t="s">
        <v>265</v>
      </c>
      <c r="C127" s="7" t="s">
        <v>266</v>
      </c>
      <c r="D127" s="7" t="s">
        <v>267</v>
      </c>
      <c r="E127" s="7"/>
      <c r="F127" s="8" t="s">
        <v>89</v>
      </c>
      <c r="G127" s="9">
        <v>6.65</v>
      </c>
      <c r="H127" s="9"/>
      <c r="I127" s="9"/>
      <c r="J127" s="9"/>
      <c r="K127" s="23"/>
      <c r="M127">
        <f>VLOOKUP(A127,'[1]表-08 分部分项工程和单价措施项目清单与计价表(含分部小计)'!$A:$J,10,0)</f>
        <v>1387.39</v>
      </c>
      <c r="N127">
        <f t="shared" si="3"/>
        <v>1387.39</v>
      </c>
    </row>
    <row r="128" ht="28.5" customHeight="1" spans="1:14">
      <c r="A128" s="6">
        <v>54</v>
      </c>
      <c r="B128" s="7" t="s">
        <v>268</v>
      </c>
      <c r="C128" s="7" t="s">
        <v>269</v>
      </c>
      <c r="D128" s="7" t="s">
        <v>270</v>
      </c>
      <c r="E128" s="7"/>
      <c r="F128" s="8" t="s">
        <v>89</v>
      </c>
      <c r="G128" s="9">
        <v>4.67</v>
      </c>
      <c r="H128" s="9"/>
      <c r="I128" s="9"/>
      <c r="J128" s="9"/>
      <c r="K128" s="23"/>
      <c r="M128">
        <f>VLOOKUP(A128,'[1]表-08 分部分项工程和单价措施项目清单与计价表(含分部小计)'!$A:$J,10,0)</f>
        <v>5059.95</v>
      </c>
      <c r="N128">
        <f t="shared" si="3"/>
        <v>5059.95</v>
      </c>
    </row>
    <row r="129" ht="28.5" customHeight="1" spans="1:14">
      <c r="A129" s="6">
        <v>55</v>
      </c>
      <c r="B129" s="7" t="s">
        <v>271</v>
      </c>
      <c r="C129" s="7" t="s">
        <v>272</v>
      </c>
      <c r="D129" s="7" t="s">
        <v>273</v>
      </c>
      <c r="E129" s="7"/>
      <c r="F129" s="8" t="s">
        <v>150</v>
      </c>
      <c r="G129" s="9">
        <v>188.34</v>
      </c>
      <c r="H129" s="9"/>
      <c r="I129" s="9"/>
      <c r="J129" s="9"/>
      <c r="K129" s="23"/>
      <c r="M129">
        <f>VLOOKUP(A129,'[1]表-08 分部分项工程和单价措施项目清单与计价表(含分部小计)'!$A:$J,10,0)</f>
        <v>2293.98</v>
      </c>
      <c r="N129">
        <f t="shared" si="3"/>
        <v>2293.98</v>
      </c>
    </row>
    <row r="130" ht="28.5" customHeight="1" spans="1:14">
      <c r="A130" s="6">
        <v>56</v>
      </c>
      <c r="B130" s="7" t="s">
        <v>274</v>
      </c>
      <c r="C130" s="7" t="s">
        <v>275</v>
      </c>
      <c r="D130" s="7" t="s">
        <v>276</v>
      </c>
      <c r="E130" s="7"/>
      <c r="F130" s="8" t="s">
        <v>150</v>
      </c>
      <c r="G130" s="9">
        <v>259.76</v>
      </c>
      <c r="H130" s="9"/>
      <c r="I130" s="9"/>
      <c r="J130" s="9"/>
      <c r="K130" s="23"/>
      <c r="M130">
        <f>VLOOKUP(A130,'[1]表-08 分部分项工程和单价措施项目清单与计价表(含分部小计)'!$A:$J,10,0)</f>
        <v>6226.45</v>
      </c>
      <c r="N130">
        <f t="shared" si="3"/>
        <v>6226.45</v>
      </c>
    </row>
    <row r="131" ht="41.25" customHeight="1" spans="1:14">
      <c r="A131" s="6">
        <v>57</v>
      </c>
      <c r="B131" s="7" t="s">
        <v>277</v>
      </c>
      <c r="C131" s="7" t="s">
        <v>275</v>
      </c>
      <c r="D131" s="7" t="s">
        <v>278</v>
      </c>
      <c r="E131" s="7"/>
      <c r="F131" s="8" t="s">
        <v>150</v>
      </c>
      <c r="G131" s="9">
        <v>1.82</v>
      </c>
      <c r="H131" s="9"/>
      <c r="I131" s="9"/>
      <c r="J131" s="9"/>
      <c r="K131" s="23"/>
      <c r="M131">
        <f>VLOOKUP(A131,'[1]表-08 分部分项工程和单价措施项目清单与计价表(含分部小计)'!$A:$J,10,0)</f>
        <v>44.68</v>
      </c>
      <c r="N131">
        <f t="shared" si="3"/>
        <v>44.68</v>
      </c>
    </row>
    <row r="132" ht="28.5" customHeight="1" spans="1:14">
      <c r="A132" s="6">
        <v>58</v>
      </c>
      <c r="B132" s="7" t="s">
        <v>279</v>
      </c>
      <c r="C132" s="7" t="s">
        <v>280</v>
      </c>
      <c r="D132" s="7" t="s">
        <v>281</v>
      </c>
      <c r="E132" s="7"/>
      <c r="F132" s="8" t="s">
        <v>150</v>
      </c>
      <c r="G132" s="9">
        <v>154.44</v>
      </c>
      <c r="H132" s="9"/>
      <c r="I132" s="9"/>
      <c r="J132" s="9"/>
      <c r="K132" s="23"/>
      <c r="M132">
        <f>VLOOKUP(A132,'[1]表-08 分部分项工程和单价措施项目清单与计价表(含分部小计)'!$A:$J,10,0)</f>
        <v>5153.66</v>
      </c>
      <c r="N132">
        <f t="shared" si="3"/>
        <v>5153.66</v>
      </c>
    </row>
    <row r="133" ht="28.5" customHeight="1" spans="1:14">
      <c r="A133" s="6">
        <v>59</v>
      </c>
      <c r="B133" s="7" t="s">
        <v>282</v>
      </c>
      <c r="C133" s="7" t="s">
        <v>283</v>
      </c>
      <c r="D133" s="7" t="s">
        <v>284</v>
      </c>
      <c r="E133" s="7"/>
      <c r="F133" s="8" t="s">
        <v>150</v>
      </c>
      <c r="G133" s="9">
        <v>184.32</v>
      </c>
      <c r="H133" s="9"/>
      <c r="I133" s="9"/>
      <c r="J133" s="9"/>
      <c r="K133" s="23"/>
      <c r="M133">
        <f>VLOOKUP(A133,'[1]表-08 分部分项工程和单价措施项目清单与计价表(含分部小计)'!$A:$J,10,0)</f>
        <v>3057.87</v>
      </c>
      <c r="N133">
        <f t="shared" si="3"/>
        <v>3057.87</v>
      </c>
    </row>
    <row r="134" ht="28.5" customHeight="1" spans="1:14">
      <c r="A134" s="6">
        <v>60</v>
      </c>
      <c r="B134" s="7" t="s">
        <v>285</v>
      </c>
      <c r="C134" s="7" t="s">
        <v>286</v>
      </c>
      <c r="D134" s="7" t="s">
        <v>287</v>
      </c>
      <c r="E134" s="7"/>
      <c r="F134" s="8" t="s">
        <v>150</v>
      </c>
      <c r="G134" s="9">
        <v>121.44</v>
      </c>
      <c r="H134" s="9"/>
      <c r="I134" s="9"/>
      <c r="J134" s="9"/>
      <c r="K134" s="23"/>
      <c r="M134">
        <f>VLOOKUP(A134,'[1]表-08 分部分项工程和单价措施项目清单与计价表(含分部小计)'!$A:$J,10,0)</f>
        <v>1814.31</v>
      </c>
      <c r="N134">
        <f t="shared" si="3"/>
        <v>1814.31</v>
      </c>
    </row>
    <row r="135" ht="41.25" customHeight="1" spans="1:14">
      <c r="A135" s="6">
        <v>61</v>
      </c>
      <c r="B135" s="7" t="s">
        <v>288</v>
      </c>
      <c r="C135" s="7" t="s">
        <v>289</v>
      </c>
      <c r="D135" s="7" t="s">
        <v>290</v>
      </c>
      <c r="E135" s="7"/>
      <c r="F135" s="8" t="s">
        <v>150</v>
      </c>
      <c r="G135" s="9">
        <v>34.29</v>
      </c>
      <c r="H135" s="9"/>
      <c r="I135" s="9"/>
      <c r="J135" s="9"/>
      <c r="K135" s="23"/>
      <c r="M135">
        <f>VLOOKUP(A135,'[1]表-08 分部分项工程和单价措施项目清单与计价表(含分部小计)'!$A:$J,10,0)</f>
        <v>626.48</v>
      </c>
      <c r="N135">
        <f t="shared" si="3"/>
        <v>626.48</v>
      </c>
    </row>
    <row r="136" ht="41.25" customHeight="1" spans="1:14">
      <c r="A136" s="6">
        <v>62</v>
      </c>
      <c r="B136" s="7" t="s">
        <v>291</v>
      </c>
      <c r="C136" s="7" t="s">
        <v>289</v>
      </c>
      <c r="D136" s="7" t="s">
        <v>292</v>
      </c>
      <c r="E136" s="7"/>
      <c r="F136" s="8" t="s">
        <v>150</v>
      </c>
      <c r="G136" s="9">
        <v>27.72</v>
      </c>
      <c r="H136" s="9"/>
      <c r="I136" s="9"/>
      <c r="J136" s="9"/>
      <c r="K136" s="23"/>
      <c r="M136">
        <f>VLOOKUP(A136,'[1]表-08 分部分项工程和单价措施项目清单与计价表(含分部小计)'!$A:$J,10,0)</f>
        <v>891.48</v>
      </c>
      <c r="N136">
        <f t="shared" ref="N136:N164" si="4">M136-J136</f>
        <v>891.48</v>
      </c>
    </row>
    <row r="137" ht="28.5" customHeight="1" spans="1:14">
      <c r="A137" s="6">
        <v>63</v>
      </c>
      <c r="B137" s="7" t="s">
        <v>293</v>
      </c>
      <c r="C137" s="7" t="s">
        <v>289</v>
      </c>
      <c r="D137" s="7" t="s">
        <v>294</v>
      </c>
      <c r="E137" s="7"/>
      <c r="F137" s="8" t="s">
        <v>150</v>
      </c>
      <c r="G137" s="9">
        <v>93.5</v>
      </c>
      <c r="H137" s="9"/>
      <c r="I137" s="9"/>
      <c r="J137" s="9"/>
      <c r="K137" s="23"/>
      <c r="M137">
        <f>VLOOKUP(A137,'[1]表-08 分部分项工程和单价措施项目清单与计价表(含分部小计)'!$A:$J,10,0)</f>
        <v>2531.98</v>
      </c>
      <c r="N137">
        <f t="shared" si="4"/>
        <v>2531.98</v>
      </c>
    </row>
    <row r="138" ht="18" customHeight="1" spans="1:14">
      <c r="A138" s="6"/>
      <c r="B138" s="7"/>
      <c r="C138" s="7" t="s">
        <v>295</v>
      </c>
      <c r="D138" s="7"/>
      <c r="E138" s="7"/>
      <c r="F138" s="7"/>
      <c r="G138" s="9"/>
      <c r="H138" s="9"/>
      <c r="I138" s="9"/>
      <c r="J138" s="9"/>
      <c r="K138" s="23"/>
      <c r="M138" t="e">
        <f>VLOOKUP(A138,'[1]表-08 分部分项工程和单价措施项目清单与计价表(含分部小计)'!$A:$J,10,0)</f>
        <v>#N/A</v>
      </c>
      <c r="N138" t="e">
        <f t="shared" si="4"/>
        <v>#N/A</v>
      </c>
    </row>
    <row r="139" ht="28.5" customHeight="1" spans="1:14">
      <c r="A139" s="6"/>
      <c r="B139" s="7"/>
      <c r="C139" s="7" t="s">
        <v>9</v>
      </c>
      <c r="D139" s="7"/>
      <c r="E139" s="7"/>
      <c r="F139" s="7"/>
      <c r="G139" s="9"/>
      <c r="H139" s="9"/>
      <c r="I139" s="9"/>
      <c r="J139" s="9"/>
      <c r="K139" s="23"/>
      <c r="M139" t="e">
        <f>VLOOKUP(A139,'[1]表-08 分部分项工程和单价措施项目清单与计价表(含分部小计)'!$A:$J,10,0)</f>
        <v>#N/A</v>
      </c>
      <c r="N139" t="e">
        <f t="shared" si="4"/>
        <v>#N/A</v>
      </c>
    </row>
    <row r="140" ht="18" customHeight="1" spans="1:14">
      <c r="A140" s="10" t="s">
        <v>117</v>
      </c>
      <c r="B140" s="35"/>
      <c r="C140" s="12"/>
      <c r="D140" s="12"/>
      <c r="E140" s="12"/>
      <c r="F140" s="12"/>
      <c r="G140" s="12"/>
      <c r="H140" s="12"/>
      <c r="I140" s="12"/>
      <c r="J140" s="13"/>
      <c r="K140" s="39"/>
      <c r="M140">
        <f>VLOOKUP(A140,'[1]表-08 分部分项工程和单价措施项目清单与计价表(含分部小计)'!$A:$J,10,0)</f>
        <v>16920.86</v>
      </c>
      <c r="N140">
        <f t="shared" si="4"/>
        <v>16920.86</v>
      </c>
    </row>
    <row r="141" ht="17.25" customHeight="1" spans="1:14">
      <c r="A141" s="37" t="s">
        <v>118</v>
      </c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M141">
        <f>VLOOKUP(A141,'[1]表-08 分部分项工程和单价措施项目清单与计价表(含分部小计)'!$A:$J,10,0)</f>
        <v>0</v>
      </c>
      <c r="N141">
        <f t="shared" si="4"/>
        <v>0</v>
      </c>
    </row>
    <row r="142" ht="17.25" customHeight="1" spans="1:14">
      <c r="A142" s="37"/>
      <c r="B142" s="37"/>
      <c r="C142" s="37"/>
      <c r="D142" s="37"/>
      <c r="E142" s="38"/>
      <c r="F142" s="38"/>
      <c r="G142" s="38"/>
      <c r="H142" s="38"/>
      <c r="I142" s="40" t="s">
        <v>119</v>
      </c>
      <c r="J142" s="40"/>
      <c r="K142" s="40"/>
      <c r="M142" t="e">
        <f>VLOOKUP(A142,'[1]表-08 分部分项工程和单价措施项目清单与计价表(含分部小计)'!$A:$J,10,0)</f>
        <v>#N/A</v>
      </c>
      <c r="N142" t="e">
        <f t="shared" si="4"/>
        <v>#N/A</v>
      </c>
    </row>
    <row r="143" ht="39.75" customHeight="1" spans="1:14">
      <c r="A143" s="1" t="s">
        <v>73</v>
      </c>
      <c r="B143" s="1"/>
      <c r="C143" s="1"/>
      <c r="D143" s="1"/>
      <c r="E143" s="1"/>
      <c r="F143" s="1"/>
      <c r="G143" s="1"/>
      <c r="H143" s="1"/>
      <c r="I143" s="14"/>
      <c r="J143" s="14"/>
      <c r="K143" s="14"/>
      <c r="M143">
        <f>VLOOKUP(A143,'[1]表-08 分部分项工程和单价措施项目清单与计价表(含分部小计)'!$A:$J,10,0)</f>
        <v>0</v>
      </c>
      <c r="N143">
        <f t="shared" si="4"/>
        <v>0</v>
      </c>
    </row>
    <row r="144" ht="28.5" customHeight="1" spans="1:14">
      <c r="A144" s="2" t="s">
        <v>1</v>
      </c>
      <c r="B144" s="2"/>
      <c r="C144" s="2"/>
      <c r="D144" s="2"/>
      <c r="E144" s="2" t="s">
        <v>2</v>
      </c>
      <c r="F144" s="2"/>
      <c r="G144" s="2"/>
      <c r="H144" s="2"/>
      <c r="I144" s="15" t="s">
        <v>296</v>
      </c>
      <c r="J144" s="15"/>
      <c r="K144" s="15"/>
      <c r="M144">
        <f>VLOOKUP(A144,'[1]表-08 分部分项工程和单价措施项目清单与计价表(含分部小计)'!$A:$J,10,0)</f>
        <v>0</v>
      </c>
      <c r="N144">
        <f t="shared" si="4"/>
        <v>0</v>
      </c>
    </row>
    <row r="145" ht="18" customHeight="1" spans="1:14">
      <c r="A145" s="4" t="s">
        <v>4</v>
      </c>
      <c r="B145" s="5" t="s">
        <v>75</v>
      </c>
      <c r="C145" s="5" t="s">
        <v>76</v>
      </c>
      <c r="D145" s="5" t="s">
        <v>77</v>
      </c>
      <c r="E145" s="5"/>
      <c r="F145" s="5" t="s">
        <v>78</v>
      </c>
      <c r="G145" s="5" t="s">
        <v>79</v>
      </c>
      <c r="H145" s="5" t="s">
        <v>80</v>
      </c>
      <c r="I145" s="5"/>
      <c r="J145" s="5"/>
      <c r="K145" s="16"/>
      <c r="M145">
        <f>VLOOKUP(A145,'[1]表-08 分部分项工程和单价措施项目清单与计价表(含分部小计)'!$A:$J,10,0)</f>
        <v>0</v>
      </c>
      <c r="N145">
        <f t="shared" si="4"/>
        <v>0</v>
      </c>
    </row>
    <row r="146" ht="18" customHeight="1" spans="1:14">
      <c r="A146" s="6"/>
      <c r="B146" s="8"/>
      <c r="C146" s="8"/>
      <c r="D146" s="8"/>
      <c r="E146" s="8"/>
      <c r="F146" s="8"/>
      <c r="G146" s="8"/>
      <c r="H146" s="8" t="s">
        <v>81</v>
      </c>
      <c r="I146" s="8"/>
      <c r="J146" s="8" t="s">
        <v>82</v>
      </c>
      <c r="K146" s="36" t="s">
        <v>83</v>
      </c>
      <c r="M146" t="e">
        <f>VLOOKUP(A146,'[1]表-08 分部分项工程和单价措施项目清单与计价表(含分部小计)'!$A:$J,10,0)</f>
        <v>#N/A</v>
      </c>
      <c r="N146" t="e">
        <f t="shared" si="4"/>
        <v>#N/A</v>
      </c>
    </row>
    <row r="147" ht="28.5" customHeight="1" spans="1:14">
      <c r="A147" s="6"/>
      <c r="B147" s="8"/>
      <c r="C147" s="8"/>
      <c r="D147" s="8"/>
      <c r="E147" s="8"/>
      <c r="F147" s="8"/>
      <c r="G147" s="8"/>
      <c r="H147" s="8"/>
      <c r="I147" s="8"/>
      <c r="J147" s="8"/>
      <c r="K147" s="36" t="s">
        <v>44</v>
      </c>
      <c r="M147" t="e">
        <f>VLOOKUP(A147,'[1]表-08 分部分项工程和单价措施项目清单与计价表(含分部小计)'!$A:$J,10,0)</f>
        <v>#N/A</v>
      </c>
      <c r="N147" t="e">
        <f t="shared" si="4"/>
        <v>#N/A</v>
      </c>
    </row>
    <row r="148" ht="18" customHeight="1" spans="1:14">
      <c r="A148" s="6"/>
      <c r="B148" s="7"/>
      <c r="C148" s="7" t="s">
        <v>297</v>
      </c>
      <c r="D148" s="7"/>
      <c r="E148" s="7"/>
      <c r="F148" s="7"/>
      <c r="G148" s="9"/>
      <c r="H148" s="9"/>
      <c r="I148" s="9"/>
      <c r="J148" s="9"/>
      <c r="K148" s="23"/>
      <c r="M148" t="e">
        <f>VLOOKUP(A148,'[1]表-08 分部分项工程和单价措施项目清单与计价表(含分部小计)'!$A:$J,10,0)</f>
        <v>#N/A</v>
      </c>
      <c r="N148" t="e">
        <f t="shared" si="4"/>
        <v>#N/A</v>
      </c>
    </row>
    <row r="149" ht="28.5" customHeight="1" spans="1:14">
      <c r="A149" s="6">
        <v>64</v>
      </c>
      <c r="B149" s="7" t="s">
        <v>298</v>
      </c>
      <c r="C149" s="7" t="s">
        <v>299</v>
      </c>
      <c r="D149" s="7" t="s">
        <v>300</v>
      </c>
      <c r="E149" s="7"/>
      <c r="F149" s="8" t="s">
        <v>150</v>
      </c>
      <c r="G149" s="9">
        <v>37.83</v>
      </c>
      <c r="H149" s="9"/>
      <c r="I149" s="9"/>
      <c r="J149" s="9"/>
      <c r="K149" s="23"/>
      <c r="M149">
        <f>VLOOKUP(A149,'[1]表-08 分部分项工程和单价措施项目清单与计价表(含分部小计)'!$A:$J,10,0)</f>
        <v>424.45</v>
      </c>
      <c r="N149">
        <f t="shared" si="4"/>
        <v>424.45</v>
      </c>
    </row>
    <row r="150" ht="28.5" customHeight="1" spans="1:14">
      <c r="A150" s="6">
        <v>65</v>
      </c>
      <c r="B150" s="7" t="s">
        <v>301</v>
      </c>
      <c r="C150" s="7" t="s">
        <v>302</v>
      </c>
      <c r="D150" s="7" t="s">
        <v>303</v>
      </c>
      <c r="E150" s="7"/>
      <c r="F150" s="8" t="s">
        <v>150</v>
      </c>
      <c r="G150" s="9">
        <v>633.76</v>
      </c>
      <c r="H150" s="9"/>
      <c r="I150" s="9"/>
      <c r="J150" s="9"/>
      <c r="K150" s="23"/>
      <c r="M150">
        <f>VLOOKUP(A150,'[1]表-08 分部分项工程和单价措施项目清单与计价表(含分部小计)'!$A:$J,10,0)</f>
        <v>1248.51</v>
      </c>
      <c r="N150">
        <f t="shared" si="4"/>
        <v>1248.51</v>
      </c>
    </row>
    <row r="151" ht="28.5" customHeight="1" spans="1:14">
      <c r="A151" s="6">
        <v>66</v>
      </c>
      <c r="B151" s="7" t="s">
        <v>304</v>
      </c>
      <c r="C151" s="7" t="s">
        <v>302</v>
      </c>
      <c r="D151" s="7" t="s">
        <v>305</v>
      </c>
      <c r="E151" s="7"/>
      <c r="F151" s="8" t="s">
        <v>150</v>
      </c>
      <c r="G151" s="9">
        <v>316.93</v>
      </c>
      <c r="H151" s="9"/>
      <c r="I151" s="9"/>
      <c r="J151" s="9"/>
      <c r="K151" s="23"/>
      <c r="M151">
        <f>VLOOKUP(A151,'[1]表-08 分部分项工程和单价措施项目清单与计价表(含分部小计)'!$A:$J,10,0)</f>
        <v>1495.91</v>
      </c>
      <c r="N151">
        <f t="shared" si="4"/>
        <v>1495.91</v>
      </c>
    </row>
    <row r="152" ht="18" customHeight="1" spans="1:14">
      <c r="A152" s="6">
        <v>67</v>
      </c>
      <c r="B152" s="7" t="s">
        <v>306</v>
      </c>
      <c r="C152" s="7" t="s">
        <v>307</v>
      </c>
      <c r="D152" s="7" t="s">
        <v>308</v>
      </c>
      <c r="E152" s="7"/>
      <c r="F152" s="8" t="s">
        <v>150</v>
      </c>
      <c r="G152" s="9">
        <v>1.96</v>
      </c>
      <c r="H152" s="9"/>
      <c r="I152" s="9"/>
      <c r="J152" s="9"/>
      <c r="K152" s="23"/>
      <c r="M152">
        <f>VLOOKUP(A152,'[1]表-08 分部分项工程和单价措施项目清单与计价表(含分部小计)'!$A:$J,10,0)</f>
        <v>57.11</v>
      </c>
      <c r="N152">
        <f t="shared" si="4"/>
        <v>57.11</v>
      </c>
    </row>
    <row r="153" ht="28.5" customHeight="1" spans="1:14">
      <c r="A153" s="6">
        <v>68</v>
      </c>
      <c r="B153" s="7" t="s">
        <v>309</v>
      </c>
      <c r="C153" s="7" t="s">
        <v>122</v>
      </c>
      <c r="D153" s="7" t="s">
        <v>310</v>
      </c>
      <c r="E153" s="7"/>
      <c r="F153" s="8" t="s">
        <v>150</v>
      </c>
      <c r="G153" s="9">
        <v>10.5</v>
      </c>
      <c r="H153" s="9"/>
      <c r="I153" s="9"/>
      <c r="J153" s="9"/>
      <c r="K153" s="23"/>
      <c r="M153">
        <f>VLOOKUP(A153,'[1]表-08 分部分项工程和单价措施项目清单与计价表(含分部小计)'!$A:$J,10,0)</f>
        <v>685.86</v>
      </c>
      <c r="N153">
        <f t="shared" si="4"/>
        <v>685.86</v>
      </c>
    </row>
    <row r="154" ht="18" customHeight="1" spans="1:14">
      <c r="A154" s="6">
        <v>69</v>
      </c>
      <c r="B154" s="7" t="s">
        <v>311</v>
      </c>
      <c r="C154" s="7" t="s">
        <v>125</v>
      </c>
      <c r="D154" s="7" t="s">
        <v>312</v>
      </c>
      <c r="E154" s="7"/>
      <c r="F154" s="8" t="s">
        <v>150</v>
      </c>
      <c r="G154" s="9">
        <v>7.55</v>
      </c>
      <c r="H154" s="9"/>
      <c r="I154" s="9"/>
      <c r="J154" s="9"/>
      <c r="K154" s="23"/>
      <c r="M154">
        <f>VLOOKUP(A154,'[1]表-08 分部分项工程和单价措施项目清单与计价表(含分部小计)'!$A:$J,10,0)</f>
        <v>397.81</v>
      </c>
      <c r="N154">
        <f t="shared" si="4"/>
        <v>397.81</v>
      </c>
    </row>
    <row r="155" ht="18" customHeight="1" spans="1:14">
      <c r="A155" s="6">
        <v>70</v>
      </c>
      <c r="B155" s="7" t="s">
        <v>313</v>
      </c>
      <c r="C155" s="7" t="s">
        <v>127</v>
      </c>
      <c r="D155" s="7" t="s">
        <v>314</v>
      </c>
      <c r="E155" s="7"/>
      <c r="F155" s="8" t="s">
        <v>150</v>
      </c>
      <c r="G155" s="9">
        <v>1.28</v>
      </c>
      <c r="H155" s="9"/>
      <c r="I155" s="9"/>
      <c r="J155" s="9"/>
      <c r="K155" s="23"/>
      <c r="M155">
        <f>VLOOKUP(A155,'[1]表-08 分部分项工程和单价措施项目清单与计价表(含分部小计)'!$A:$J,10,0)</f>
        <v>67.44</v>
      </c>
      <c r="N155">
        <f t="shared" si="4"/>
        <v>67.44</v>
      </c>
    </row>
    <row r="156" ht="18" customHeight="1" spans="1:14">
      <c r="A156" s="6">
        <v>71</v>
      </c>
      <c r="B156" s="7" t="s">
        <v>315</v>
      </c>
      <c r="C156" s="7" t="s">
        <v>316</v>
      </c>
      <c r="D156" s="7" t="s">
        <v>317</v>
      </c>
      <c r="E156" s="7"/>
      <c r="F156" s="8" t="s">
        <v>150</v>
      </c>
      <c r="G156" s="9">
        <v>8.32</v>
      </c>
      <c r="H156" s="9"/>
      <c r="I156" s="9"/>
      <c r="J156" s="9"/>
      <c r="K156" s="23"/>
      <c r="M156">
        <f>VLOOKUP(A156,'[1]表-08 分部分项工程和单价措施项目清单与计价表(含分部小计)'!$A:$J,10,0)</f>
        <v>433.39</v>
      </c>
      <c r="N156">
        <f t="shared" si="4"/>
        <v>433.39</v>
      </c>
    </row>
    <row r="157" ht="28.5" customHeight="1" spans="1:14">
      <c r="A157" s="6">
        <v>72</v>
      </c>
      <c r="B157" s="7" t="s">
        <v>318</v>
      </c>
      <c r="C157" s="7" t="s">
        <v>319</v>
      </c>
      <c r="D157" s="7" t="s">
        <v>320</v>
      </c>
      <c r="E157" s="7"/>
      <c r="F157" s="8" t="s">
        <v>321</v>
      </c>
      <c r="G157" s="9">
        <v>1</v>
      </c>
      <c r="H157" s="9"/>
      <c r="I157" s="9"/>
      <c r="J157" s="9"/>
      <c r="K157" s="23"/>
      <c r="M157">
        <f>VLOOKUP(A157,'[1]表-08 分部分项工程和单价措施项目清单与计价表(含分部小计)'!$A:$J,10,0)</f>
        <v>659.85</v>
      </c>
      <c r="N157">
        <f t="shared" si="4"/>
        <v>659.85</v>
      </c>
    </row>
    <row r="158" ht="18" customHeight="1" spans="1:14">
      <c r="A158" s="6"/>
      <c r="B158" s="7"/>
      <c r="C158" s="7" t="s">
        <v>322</v>
      </c>
      <c r="D158" s="7"/>
      <c r="E158" s="7"/>
      <c r="F158" s="7"/>
      <c r="G158" s="9"/>
      <c r="H158" s="9"/>
      <c r="I158" s="9"/>
      <c r="J158" s="9"/>
      <c r="K158" s="23"/>
      <c r="M158" t="e">
        <f>VLOOKUP(A158,'[1]表-08 分部分项工程和单价措施项目清单与计价表(含分部小计)'!$A:$J,10,0)</f>
        <v>#N/A</v>
      </c>
      <c r="N158" t="e">
        <f t="shared" si="4"/>
        <v>#N/A</v>
      </c>
    </row>
    <row r="159" ht="18" customHeight="1" spans="1:14">
      <c r="A159" s="6"/>
      <c r="B159" s="7"/>
      <c r="C159" s="7"/>
      <c r="D159" s="7"/>
      <c r="E159" s="7"/>
      <c r="F159" s="8"/>
      <c r="G159" s="9"/>
      <c r="H159" s="9"/>
      <c r="I159" s="9"/>
      <c r="J159" s="9"/>
      <c r="K159" s="23"/>
      <c r="M159" t="e">
        <f>VLOOKUP(A159,'[1]表-08 分部分项工程和单价措施项目清单与计价表(含分部小计)'!$A:$J,10,0)</f>
        <v>#N/A</v>
      </c>
      <c r="N159" t="e">
        <f t="shared" si="4"/>
        <v>#N/A</v>
      </c>
    </row>
    <row r="160" ht="18" customHeight="1" spans="1:14">
      <c r="A160" s="6"/>
      <c r="B160" s="7"/>
      <c r="C160" s="7"/>
      <c r="D160" s="7"/>
      <c r="E160" s="7"/>
      <c r="F160" s="8"/>
      <c r="G160" s="9"/>
      <c r="H160" s="9"/>
      <c r="I160" s="9"/>
      <c r="J160" s="9"/>
      <c r="K160" s="23"/>
      <c r="M160" t="e">
        <f>VLOOKUP(A160,'[1]表-08 分部分项工程和单价措施项目清单与计价表(含分部小计)'!$A:$J,10,0)</f>
        <v>#N/A</v>
      </c>
      <c r="N160" t="e">
        <f t="shared" si="4"/>
        <v>#N/A</v>
      </c>
    </row>
    <row r="161" ht="18" customHeight="1" spans="1:14">
      <c r="A161" s="6"/>
      <c r="B161" s="7"/>
      <c r="C161" s="7"/>
      <c r="D161" s="7"/>
      <c r="E161" s="7"/>
      <c r="F161" s="8"/>
      <c r="G161" s="9"/>
      <c r="H161" s="9"/>
      <c r="I161" s="9"/>
      <c r="J161" s="9"/>
      <c r="K161" s="23"/>
      <c r="M161" t="e">
        <f>VLOOKUP(A161,'[1]表-08 分部分项工程和单价措施项目清单与计价表(含分部小计)'!$A:$J,10,0)</f>
        <v>#N/A</v>
      </c>
      <c r="N161" t="e">
        <f t="shared" si="4"/>
        <v>#N/A</v>
      </c>
    </row>
    <row r="162" ht="18" customHeight="1" spans="1:14">
      <c r="A162" s="6"/>
      <c r="B162" s="7"/>
      <c r="C162" s="7"/>
      <c r="D162" s="7"/>
      <c r="E162" s="7"/>
      <c r="F162" s="8"/>
      <c r="G162" s="9"/>
      <c r="H162" s="9"/>
      <c r="I162" s="9"/>
      <c r="J162" s="9"/>
      <c r="K162" s="23"/>
      <c r="M162" t="e">
        <f>VLOOKUP(A162,'[1]表-08 分部分项工程和单价措施项目清单与计价表(含分部小计)'!$A:$J,10,0)</f>
        <v>#N/A</v>
      </c>
      <c r="N162" t="e">
        <f t="shared" si="4"/>
        <v>#N/A</v>
      </c>
    </row>
    <row r="163" ht="18" customHeight="1" spans="1:14">
      <c r="A163" s="6"/>
      <c r="B163" s="7"/>
      <c r="C163" s="7"/>
      <c r="D163" s="7"/>
      <c r="E163" s="7"/>
      <c r="F163" s="8"/>
      <c r="G163" s="9"/>
      <c r="H163" s="9"/>
      <c r="I163" s="9"/>
      <c r="J163" s="9"/>
      <c r="K163" s="23"/>
      <c r="M163" t="e">
        <f>VLOOKUP(A163,'[1]表-08 分部分项工程和单价措施项目清单与计价表(含分部小计)'!$A:$J,10,0)</f>
        <v>#N/A</v>
      </c>
      <c r="N163" t="e">
        <f t="shared" si="4"/>
        <v>#N/A</v>
      </c>
    </row>
    <row r="164" ht="18" customHeight="1" spans="1:14">
      <c r="A164" s="6"/>
      <c r="B164" s="7"/>
      <c r="C164" s="7"/>
      <c r="D164" s="7"/>
      <c r="E164" s="7"/>
      <c r="F164" s="8"/>
      <c r="G164" s="9"/>
      <c r="H164" s="9"/>
      <c r="I164" s="9"/>
      <c r="J164" s="9"/>
      <c r="K164" s="23"/>
      <c r="M164" t="e">
        <f>VLOOKUP(A164,'[1]表-08 分部分项工程和单价措施项目清单与计价表(含分部小计)'!$A:$J,10,0)</f>
        <v>#N/A</v>
      </c>
      <c r="N164" t="e">
        <f t="shared" si="4"/>
        <v>#N/A</v>
      </c>
    </row>
    <row r="165" ht="18" customHeight="1" spans="1:11">
      <c r="A165" s="6"/>
      <c r="B165" s="7"/>
      <c r="C165" s="7"/>
      <c r="D165" s="7"/>
      <c r="E165" s="7"/>
      <c r="F165" s="8"/>
      <c r="G165" s="9"/>
      <c r="H165" s="9"/>
      <c r="I165" s="9"/>
      <c r="J165" s="9"/>
      <c r="K165" s="23"/>
    </row>
    <row r="166" ht="18" customHeight="1" spans="1:11">
      <c r="A166" s="6"/>
      <c r="B166" s="7"/>
      <c r="C166" s="7"/>
      <c r="D166" s="7"/>
      <c r="E166" s="7"/>
      <c r="F166" s="8"/>
      <c r="G166" s="9"/>
      <c r="H166" s="9"/>
      <c r="I166" s="9"/>
      <c r="J166" s="9"/>
      <c r="K166" s="23"/>
    </row>
    <row r="167" ht="18" customHeight="1" spans="1:11">
      <c r="A167" s="6"/>
      <c r="B167" s="7"/>
      <c r="C167" s="7"/>
      <c r="D167" s="7"/>
      <c r="E167" s="7"/>
      <c r="F167" s="8"/>
      <c r="G167" s="9"/>
      <c r="H167" s="9"/>
      <c r="I167" s="9"/>
      <c r="J167" s="9"/>
      <c r="K167" s="23"/>
    </row>
    <row r="168" ht="18" customHeight="1" spans="1:11">
      <c r="A168" s="6"/>
      <c r="B168" s="7"/>
      <c r="C168" s="7"/>
      <c r="D168" s="7"/>
      <c r="E168" s="7"/>
      <c r="F168" s="8"/>
      <c r="G168" s="9"/>
      <c r="H168" s="9"/>
      <c r="I168" s="9"/>
      <c r="J168" s="9"/>
      <c r="K168" s="23"/>
    </row>
    <row r="169" ht="18" customHeight="1" spans="1:11">
      <c r="A169" s="6"/>
      <c r="B169" s="7"/>
      <c r="C169" s="7"/>
      <c r="D169" s="7"/>
      <c r="E169" s="7"/>
      <c r="F169" s="8"/>
      <c r="G169" s="9"/>
      <c r="H169" s="9"/>
      <c r="I169" s="9"/>
      <c r="J169" s="9"/>
      <c r="K169" s="23"/>
    </row>
    <row r="170" ht="18" customHeight="1" spans="1:11">
      <c r="A170" s="6"/>
      <c r="B170" s="7"/>
      <c r="C170" s="7"/>
      <c r="D170" s="7"/>
      <c r="E170" s="7"/>
      <c r="F170" s="8"/>
      <c r="G170" s="9"/>
      <c r="H170" s="9"/>
      <c r="I170" s="9"/>
      <c r="J170" s="9"/>
      <c r="K170" s="23"/>
    </row>
    <row r="171" ht="18" customHeight="1" spans="1:11">
      <c r="A171" s="6"/>
      <c r="B171" s="7"/>
      <c r="C171" s="7"/>
      <c r="D171" s="7"/>
      <c r="E171" s="7"/>
      <c r="F171" s="8"/>
      <c r="G171" s="9"/>
      <c r="H171" s="9"/>
      <c r="I171" s="9"/>
      <c r="J171" s="9"/>
      <c r="K171" s="23"/>
    </row>
    <row r="172" ht="18" customHeight="1" spans="1:11">
      <c r="A172" s="6"/>
      <c r="B172" s="7"/>
      <c r="C172" s="7"/>
      <c r="D172" s="7"/>
      <c r="E172" s="7"/>
      <c r="F172" s="8"/>
      <c r="G172" s="9"/>
      <c r="H172" s="9"/>
      <c r="I172" s="9"/>
      <c r="J172" s="9"/>
      <c r="K172" s="23"/>
    </row>
    <row r="173" ht="18" customHeight="1" spans="1:11">
      <c r="A173" s="6" t="s">
        <v>117</v>
      </c>
      <c r="B173" s="41"/>
      <c r="C173" s="8"/>
      <c r="D173" s="8"/>
      <c r="E173" s="8"/>
      <c r="F173" s="8"/>
      <c r="G173" s="8"/>
      <c r="H173" s="8"/>
      <c r="I173" s="8"/>
      <c r="J173" s="9"/>
      <c r="K173" s="23"/>
    </row>
    <row r="174" ht="28.5" customHeight="1" spans="1:11">
      <c r="A174" s="10" t="s">
        <v>323</v>
      </c>
      <c r="B174" s="35"/>
      <c r="C174" s="12"/>
      <c r="D174" s="12"/>
      <c r="E174" s="12"/>
      <c r="F174" s="12"/>
      <c r="G174" s="12"/>
      <c r="H174" s="12"/>
      <c r="I174" s="12"/>
      <c r="J174" s="13"/>
      <c r="K174" s="39"/>
    </row>
    <row r="175" ht="17.25" customHeight="1" spans="1:11">
      <c r="A175" s="37" t="s">
        <v>118</v>
      </c>
      <c r="B175" s="37"/>
      <c r="C175" s="37"/>
      <c r="D175" s="37"/>
      <c r="E175" s="37"/>
      <c r="F175" s="37"/>
      <c r="G175" s="37"/>
      <c r="H175" s="37"/>
      <c r="I175" s="37"/>
      <c r="J175" s="37"/>
      <c r="K175" s="37"/>
    </row>
    <row r="176" ht="17.25" customHeight="1" spans="1:11">
      <c r="A176" s="37"/>
      <c r="B176" s="37"/>
      <c r="C176" s="37"/>
      <c r="D176" s="37"/>
      <c r="E176" s="38"/>
      <c r="F176" s="38"/>
      <c r="G176" s="38"/>
      <c r="H176" s="38"/>
      <c r="I176" s="40" t="s">
        <v>119</v>
      </c>
      <c r="J176" s="40"/>
      <c r="K176" s="40"/>
    </row>
  </sheetData>
  <mergeCells count="367">
    <mergeCell ref="A1:K1"/>
    <mergeCell ref="A2:D2"/>
    <mergeCell ref="E2:H2"/>
    <mergeCell ref="I2:K2"/>
    <mergeCell ref="H3:K3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A20:I20"/>
    <mergeCell ref="A21:K21"/>
    <mergeCell ref="A22:D22"/>
    <mergeCell ref="E22:H22"/>
    <mergeCell ref="I22:K22"/>
    <mergeCell ref="A23:K23"/>
    <mergeCell ref="A24:D24"/>
    <mergeCell ref="E24:H24"/>
    <mergeCell ref="I24:K24"/>
    <mergeCell ref="H25:K25"/>
    <mergeCell ref="D28:E28"/>
    <mergeCell ref="H28:I28"/>
    <mergeCell ref="D29:E29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H35:I35"/>
    <mergeCell ref="D36:E36"/>
    <mergeCell ref="H36:I36"/>
    <mergeCell ref="D37:E37"/>
    <mergeCell ref="H37:I37"/>
    <mergeCell ref="D38:E38"/>
    <mergeCell ref="H38:I38"/>
    <mergeCell ref="D39:E39"/>
    <mergeCell ref="H39:I39"/>
    <mergeCell ref="D40:E40"/>
    <mergeCell ref="H40:I40"/>
    <mergeCell ref="D41:E41"/>
    <mergeCell ref="H41:I41"/>
    <mergeCell ref="D42:E42"/>
    <mergeCell ref="H42:I42"/>
    <mergeCell ref="D43:E43"/>
    <mergeCell ref="H43:I43"/>
    <mergeCell ref="D44:E44"/>
    <mergeCell ref="H44:I44"/>
    <mergeCell ref="A45:I45"/>
    <mergeCell ref="A46:K46"/>
    <mergeCell ref="A47:D47"/>
    <mergeCell ref="E47:H47"/>
    <mergeCell ref="I47:K47"/>
    <mergeCell ref="A48:K48"/>
    <mergeCell ref="A49:D49"/>
    <mergeCell ref="E49:H49"/>
    <mergeCell ref="I49:K49"/>
    <mergeCell ref="H50:K50"/>
    <mergeCell ref="D53:E53"/>
    <mergeCell ref="H53:I53"/>
    <mergeCell ref="D54:E54"/>
    <mergeCell ref="H54:I54"/>
    <mergeCell ref="D55:E55"/>
    <mergeCell ref="H55:I55"/>
    <mergeCell ref="D56:E56"/>
    <mergeCell ref="H56:I56"/>
    <mergeCell ref="D57:E57"/>
    <mergeCell ref="H57:I57"/>
    <mergeCell ref="D58:E58"/>
    <mergeCell ref="H58:I58"/>
    <mergeCell ref="D59:E59"/>
    <mergeCell ref="H59:I59"/>
    <mergeCell ref="D60:E60"/>
    <mergeCell ref="H60:I60"/>
    <mergeCell ref="D61:E61"/>
    <mergeCell ref="H61:I61"/>
    <mergeCell ref="D62:E62"/>
    <mergeCell ref="H62:I62"/>
    <mergeCell ref="D63:E63"/>
    <mergeCell ref="H63:I63"/>
    <mergeCell ref="D64:E64"/>
    <mergeCell ref="H64:I64"/>
    <mergeCell ref="D65:E65"/>
    <mergeCell ref="H65:I65"/>
    <mergeCell ref="A66:I66"/>
    <mergeCell ref="A67:K67"/>
    <mergeCell ref="A68:D68"/>
    <mergeCell ref="E68:H68"/>
    <mergeCell ref="I68:K68"/>
    <mergeCell ref="A69:K69"/>
    <mergeCell ref="A70:D70"/>
    <mergeCell ref="E70:H70"/>
    <mergeCell ref="I70:K70"/>
    <mergeCell ref="H71:K71"/>
    <mergeCell ref="D74:E74"/>
    <mergeCell ref="H74:I74"/>
    <mergeCell ref="D75:E75"/>
    <mergeCell ref="H75:I75"/>
    <mergeCell ref="D76:E76"/>
    <mergeCell ref="H76:I76"/>
    <mergeCell ref="D77:E77"/>
    <mergeCell ref="H77:I77"/>
    <mergeCell ref="D78:E78"/>
    <mergeCell ref="H78:I78"/>
    <mergeCell ref="D79:E79"/>
    <mergeCell ref="H79:I79"/>
    <mergeCell ref="A80:I80"/>
    <mergeCell ref="A81:K81"/>
    <mergeCell ref="A82:D82"/>
    <mergeCell ref="E82:H82"/>
    <mergeCell ref="I82:K82"/>
    <mergeCell ref="A83:K83"/>
    <mergeCell ref="A84:D84"/>
    <mergeCell ref="E84:H84"/>
    <mergeCell ref="I84:K84"/>
    <mergeCell ref="H85:K85"/>
    <mergeCell ref="D88:E88"/>
    <mergeCell ref="H88:I88"/>
    <mergeCell ref="D89:E89"/>
    <mergeCell ref="H89:I89"/>
    <mergeCell ref="D90:E90"/>
    <mergeCell ref="H90:I90"/>
    <mergeCell ref="D91:E91"/>
    <mergeCell ref="H91:I91"/>
    <mergeCell ref="D92:E92"/>
    <mergeCell ref="H92:I92"/>
    <mergeCell ref="A93:I93"/>
    <mergeCell ref="A94:K94"/>
    <mergeCell ref="A95:D95"/>
    <mergeCell ref="E95:H95"/>
    <mergeCell ref="I95:K95"/>
    <mergeCell ref="A96:K96"/>
    <mergeCell ref="A97:D97"/>
    <mergeCell ref="E97:H97"/>
    <mergeCell ref="I97:K97"/>
    <mergeCell ref="H98:K98"/>
    <mergeCell ref="D101:E101"/>
    <mergeCell ref="H101:I101"/>
    <mergeCell ref="D102:E102"/>
    <mergeCell ref="H102:I102"/>
    <mergeCell ref="D103:E103"/>
    <mergeCell ref="H103:I103"/>
    <mergeCell ref="D104:E104"/>
    <mergeCell ref="H104:I104"/>
    <mergeCell ref="D105:E105"/>
    <mergeCell ref="H105:I105"/>
    <mergeCell ref="D106:E106"/>
    <mergeCell ref="H106:I106"/>
    <mergeCell ref="D107:E107"/>
    <mergeCell ref="H107:I107"/>
    <mergeCell ref="D108:E108"/>
    <mergeCell ref="H108:I108"/>
    <mergeCell ref="D109:E109"/>
    <mergeCell ref="H109:I109"/>
    <mergeCell ref="D110:E110"/>
    <mergeCell ref="H110:I110"/>
    <mergeCell ref="D111:E111"/>
    <mergeCell ref="H111:I111"/>
    <mergeCell ref="D112:E112"/>
    <mergeCell ref="H112:I112"/>
    <mergeCell ref="A113:I113"/>
    <mergeCell ref="A114:K114"/>
    <mergeCell ref="A115:D115"/>
    <mergeCell ref="E115:H115"/>
    <mergeCell ref="I115:K115"/>
    <mergeCell ref="A116:K116"/>
    <mergeCell ref="A117:D117"/>
    <mergeCell ref="E117:H117"/>
    <mergeCell ref="I117:K117"/>
    <mergeCell ref="H118:K118"/>
    <mergeCell ref="D121:E121"/>
    <mergeCell ref="H121:I121"/>
    <mergeCell ref="D122:E122"/>
    <mergeCell ref="H122:I122"/>
    <mergeCell ref="D123:E123"/>
    <mergeCell ref="H123:I123"/>
    <mergeCell ref="D124:E124"/>
    <mergeCell ref="H124:I124"/>
    <mergeCell ref="D125:E125"/>
    <mergeCell ref="H125:I125"/>
    <mergeCell ref="D126:E126"/>
    <mergeCell ref="H126:I126"/>
    <mergeCell ref="D127:E127"/>
    <mergeCell ref="H127:I127"/>
    <mergeCell ref="D128:E128"/>
    <mergeCell ref="H128:I128"/>
    <mergeCell ref="D129:E129"/>
    <mergeCell ref="H129:I129"/>
    <mergeCell ref="D130:E130"/>
    <mergeCell ref="H130:I130"/>
    <mergeCell ref="D131:E131"/>
    <mergeCell ref="H131:I131"/>
    <mergeCell ref="D132:E132"/>
    <mergeCell ref="H132:I132"/>
    <mergeCell ref="D133:E133"/>
    <mergeCell ref="H133:I133"/>
    <mergeCell ref="D134:E134"/>
    <mergeCell ref="H134:I134"/>
    <mergeCell ref="D135:E135"/>
    <mergeCell ref="H135:I135"/>
    <mergeCell ref="D136:E136"/>
    <mergeCell ref="H136:I136"/>
    <mergeCell ref="D137:E137"/>
    <mergeCell ref="H137:I137"/>
    <mergeCell ref="D138:E138"/>
    <mergeCell ref="H138:I138"/>
    <mergeCell ref="D139:E139"/>
    <mergeCell ref="H139:I139"/>
    <mergeCell ref="A140:I140"/>
    <mergeCell ref="A141:K141"/>
    <mergeCell ref="A142:D142"/>
    <mergeCell ref="E142:H142"/>
    <mergeCell ref="I142:K142"/>
    <mergeCell ref="A143:K143"/>
    <mergeCell ref="A144:D144"/>
    <mergeCell ref="E144:H144"/>
    <mergeCell ref="I144:K144"/>
    <mergeCell ref="H145:K145"/>
    <mergeCell ref="D148:E148"/>
    <mergeCell ref="H148:I148"/>
    <mergeCell ref="D149:E149"/>
    <mergeCell ref="H149:I149"/>
    <mergeCell ref="D150:E150"/>
    <mergeCell ref="H150:I150"/>
    <mergeCell ref="D151:E151"/>
    <mergeCell ref="H151:I151"/>
    <mergeCell ref="D152:E152"/>
    <mergeCell ref="H152:I152"/>
    <mergeCell ref="D153:E153"/>
    <mergeCell ref="H153:I153"/>
    <mergeCell ref="D154:E154"/>
    <mergeCell ref="H154:I154"/>
    <mergeCell ref="D155:E155"/>
    <mergeCell ref="H155:I155"/>
    <mergeCell ref="D156:E156"/>
    <mergeCell ref="H156:I156"/>
    <mergeCell ref="D157:E157"/>
    <mergeCell ref="H157:I157"/>
    <mergeCell ref="D158:E158"/>
    <mergeCell ref="H158:I158"/>
    <mergeCell ref="D159:E159"/>
    <mergeCell ref="H159:I159"/>
    <mergeCell ref="D160:E160"/>
    <mergeCell ref="H160:I160"/>
    <mergeCell ref="D161:E161"/>
    <mergeCell ref="H161:I161"/>
    <mergeCell ref="D162:E162"/>
    <mergeCell ref="H162:I162"/>
    <mergeCell ref="D163:E163"/>
    <mergeCell ref="H163:I163"/>
    <mergeCell ref="D164:E164"/>
    <mergeCell ref="H164:I164"/>
    <mergeCell ref="D165:E165"/>
    <mergeCell ref="H165:I165"/>
    <mergeCell ref="D166:E166"/>
    <mergeCell ref="H166:I166"/>
    <mergeCell ref="D167:E167"/>
    <mergeCell ref="H167:I167"/>
    <mergeCell ref="D168:E168"/>
    <mergeCell ref="H168:I168"/>
    <mergeCell ref="D169:E169"/>
    <mergeCell ref="H169:I169"/>
    <mergeCell ref="D170:E170"/>
    <mergeCell ref="H170:I170"/>
    <mergeCell ref="D171:E171"/>
    <mergeCell ref="H171:I171"/>
    <mergeCell ref="D172:E172"/>
    <mergeCell ref="H172:I172"/>
    <mergeCell ref="A173:I173"/>
    <mergeCell ref="A174:I174"/>
    <mergeCell ref="A175:K175"/>
    <mergeCell ref="A176:D176"/>
    <mergeCell ref="E176:H176"/>
    <mergeCell ref="I176:K176"/>
    <mergeCell ref="A3:A5"/>
    <mergeCell ref="A25:A27"/>
    <mergeCell ref="A50:A52"/>
    <mergeCell ref="A71:A73"/>
    <mergeCell ref="A85:A87"/>
    <mergeCell ref="A98:A100"/>
    <mergeCell ref="A118:A120"/>
    <mergeCell ref="A145:A147"/>
    <mergeCell ref="B3:B5"/>
    <mergeCell ref="B25:B27"/>
    <mergeCell ref="B50:B52"/>
    <mergeCell ref="B71:B73"/>
    <mergeCell ref="B85:B87"/>
    <mergeCell ref="B98:B100"/>
    <mergeCell ref="B118:B120"/>
    <mergeCell ref="B145:B147"/>
    <mergeCell ref="C3:C5"/>
    <mergeCell ref="C25:C27"/>
    <mergeCell ref="C50:C52"/>
    <mergeCell ref="C71:C73"/>
    <mergeCell ref="C85:C87"/>
    <mergeCell ref="C98:C100"/>
    <mergeCell ref="C118:C120"/>
    <mergeCell ref="C145:C147"/>
    <mergeCell ref="F3:F5"/>
    <mergeCell ref="F25:F27"/>
    <mergeCell ref="F50:F52"/>
    <mergeCell ref="F71:F73"/>
    <mergeCell ref="F85:F87"/>
    <mergeCell ref="F98:F100"/>
    <mergeCell ref="F118:F120"/>
    <mergeCell ref="F145:F147"/>
    <mergeCell ref="G3:G5"/>
    <mergeCell ref="G25:G27"/>
    <mergeCell ref="G50:G52"/>
    <mergeCell ref="G71:G73"/>
    <mergeCell ref="G85:G87"/>
    <mergeCell ref="G98:G100"/>
    <mergeCell ref="G118:G120"/>
    <mergeCell ref="G145:G147"/>
    <mergeCell ref="J4:J5"/>
    <mergeCell ref="J26:J27"/>
    <mergeCell ref="J51:J52"/>
    <mergeCell ref="J72:J73"/>
    <mergeCell ref="J86:J87"/>
    <mergeCell ref="J99:J100"/>
    <mergeCell ref="J119:J120"/>
    <mergeCell ref="J146:J147"/>
    <mergeCell ref="D3:E5"/>
    <mergeCell ref="H4:I5"/>
    <mergeCell ref="D25:E27"/>
    <mergeCell ref="H26:I27"/>
    <mergeCell ref="D50:E52"/>
    <mergeCell ref="H51:I52"/>
    <mergeCell ref="D71:E73"/>
    <mergeCell ref="H72:I73"/>
    <mergeCell ref="D85:E87"/>
    <mergeCell ref="H86:I87"/>
    <mergeCell ref="D98:E100"/>
    <mergeCell ref="H99:I100"/>
    <mergeCell ref="D118:E120"/>
    <mergeCell ref="H119:I120"/>
    <mergeCell ref="D145:E147"/>
    <mergeCell ref="H146:I147"/>
  </mergeCells>
  <printOptions horizontalCentered="1"/>
  <pageMargins left="0.116416666666667" right="0.116416666666667" top="0.59375" bottom="0" header="0.59375" footer="0"/>
  <pageSetup paperSize="9" scale="96" orientation="portrait"/>
  <headerFooter/>
  <rowBreaks count="7" manualBreakCount="7">
    <brk id="22" max="16383" man="1"/>
    <brk id="47" max="16383" man="1"/>
    <brk id="68" max="16383" man="1"/>
    <brk id="82" max="16383" man="1"/>
    <brk id="95" max="16383" man="1"/>
    <brk id="115" max="16383" man="1"/>
    <brk id="1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topLeftCell="A8" workbookViewId="0">
      <selection activeCell="J42" sqref="J42"/>
    </sheetView>
  </sheetViews>
  <sheetFormatPr defaultColWidth="9" defaultRowHeight="12"/>
  <cols>
    <col min="1" max="1" width="7.66666666666667" customWidth="1"/>
    <col min="2" max="2" width="15" customWidth="1"/>
    <col min="3" max="3" width="19.1714285714286" customWidth="1"/>
    <col min="4" max="4" width="15.3333333333333" customWidth="1"/>
    <col min="5" max="5" width="8.66666666666667" customWidth="1"/>
    <col min="6" max="6" width="0.828571428571429" customWidth="1"/>
    <col min="7" max="7" width="12.3333333333333" customWidth="1"/>
    <col min="8" max="8" width="10.3333333333333" customWidth="1"/>
    <col min="9" max="9" width="1.82857142857143" customWidth="1"/>
    <col min="10" max="10" width="12.1714285714286" customWidth="1"/>
    <col min="11" max="11" width="12.3333333333333" customWidth="1"/>
  </cols>
  <sheetData>
    <row r="1" ht="39.75" customHeight="1" spans="1:11">
      <c r="A1" s="1" t="s">
        <v>324</v>
      </c>
      <c r="B1" s="1"/>
      <c r="C1" s="1"/>
      <c r="D1" s="1"/>
      <c r="E1" s="1"/>
      <c r="F1" s="1"/>
      <c r="G1" s="1"/>
      <c r="H1" s="1"/>
      <c r="I1" s="14"/>
      <c r="J1" s="14"/>
      <c r="K1" s="14"/>
    </row>
    <row r="2" ht="41.25" customHeight="1" spans="1:11">
      <c r="A2" s="2" t="s">
        <v>1</v>
      </c>
      <c r="B2" s="2"/>
      <c r="C2" s="2"/>
      <c r="D2" s="2"/>
      <c r="E2" s="2"/>
      <c r="F2" s="2"/>
      <c r="G2" s="2" t="s">
        <v>2</v>
      </c>
      <c r="H2" s="2"/>
      <c r="I2" s="15" t="s">
        <v>3</v>
      </c>
      <c r="J2" s="15"/>
      <c r="K2" s="15"/>
    </row>
    <row r="3" ht="28.5" customHeight="1" spans="1:11">
      <c r="A3" s="4" t="s">
        <v>4</v>
      </c>
      <c r="B3" s="5" t="s">
        <v>75</v>
      </c>
      <c r="C3" s="5" t="s">
        <v>76</v>
      </c>
      <c r="D3" s="5" t="s">
        <v>325</v>
      </c>
      <c r="E3" s="5" t="s">
        <v>326</v>
      </c>
      <c r="F3" s="5" t="s">
        <v>327</v>
      </c>
      <c r="G3" s="5"/>
      <c r="H3" s="5" t="s">
        <v>328</v>
      </c>
      <c r="I3" s="5"/>
      <c r="J3" s="5" t="s">
        <v>329</v>
      </c>
      <c r="K3" s="16" t="s">
        <v>330</v>
      </c>
    </row>
    <row r="4" ht="79.5" customHeight="1" spans="1:11">
      <c r="A4" s="6" t="s">
        <v>8</v>
      </c>
      <c r="B4" s="7" t="s">
        <v>331</v>
      </c>
      <c r="C4" s="7" t="s">
        <v>35</v>
      </c>
      <c r="D4" s="8" t="s">
        <v>332</v>
      </c>
      <c r="E4" s="9" t="s">
        <v>333</v>
      </c>
      <c r="F4" s="9"/>
      <c r="G4" s="9"/>
      <c r="H4" s="7"/>
      <c r="I4" s="7"/>
      <c r="J4" s="7"/>
      <c r="K4" s="36" t="s">
        <v>334</v>
      </c>
    </row>
    <row r="5" ht="18" customHeight="1" spans="1:11">
      <c r="A5" s="6"/>
      <c r="B5" s="7"/>
      <c r="C5" s="7"/>
      <c r="D5" s="8"/>
      <c r="E5" s="9"/>
      <c r="F5" s="9"/>
      <c r="G5" s="9"/>
      <c r="H5" s="7"/>
      <c r="I5" s="7"/>
      <c r="J5" s="7"/>
      <c r="K5" s="36"/>
    </row>
    <row r="6" ht="18" customHeight="1" spans="1:11">
      <c r="A6" s="6"/>
      <c r="B6" s="7"/>
      <c r="C6" s="7"/>
      <c r="D6" s="8"/>
      <c r="E6" s="9"/>
      <c r="F6" s="9"/>
      <c r="G6" s="9"/>
      <c r="H6" s="7"/>
      <c r="I6" s="7"/>
      <c r="J6" s="7"/>
      <c r="K6" s="36"/>
    </row>
    <row r="7" ht="18" customHeight="1" spans="1:11">
      <c r="A7" s="6"/>
      <c r="B7" s="7"/>
      <c r="C7" s="7"/>
      <c r="D7" s="8"/>
      <c r="E7" s="9"/>
      <c r="F7" s="9"/>
      <c r="G7" s="9"/>
      <c r="H7" s="7"/>
      <c r="I7" s="7"/>
      <c r="J7" s="7"/>
      <c r="K7" s="36"/>
    </row>
    <row r="8" ht="18" customHeight="1" spans="1:11">
      <c r="A8" s="6"/>
      <c r="B8" s="7"/>
      <c r="C8" s="7"/>
      <c r="D8" s="8"/>
      <c r="E8" s="9"/>
      <c r="F8" s="9"/>
      <c r="G8" s="9"/>
      <c r="H8" s="7"/>
      <c r="I8" s="7"/>
      <c r="J8" s="7"/>
      <c r="K8" s="36"/>
    </row>
    <row r="9" ht="18" customHeight="1" spans="1:11">
      <c r="A9" s="6"/>
      <c r="B9" s="7"/>
      <c r="C9" s="7"/>
      <c r="D9" s="8"/>
      <c r="E9" s="9"/>
      <c r="F9" s="9"/>
      <c r="G9" s="9"/>
      <c r="H9" s="7"/>
      <c r="I9" s="7"/>
      <c r="J9" s="7"/>
      <c r="K9" s="36"/>
    </row>
    <row r="10" ht="18" customHeight="1" spans="1:11">
      <c r="A10" s="6"/>
      <c r="B10" s="7"/>
      <c r="C10" s="7"/>
      <c r="D10" s="8"/>
      <c r="E10" s="9"/>
      <c r="F10" s="9"/>
      <c r="G10" s="9"/>
      <c r="H10" s="7"/>
      <c r="I10" s="7"/>
      <c r="J10" s="7"/>
      <c r="K10" s="36"/>
    </row>
    <row r="11" ht="18" customHeight="1" spans="1:11">
      <c r="A11" s="6"/>
      <c r="B11" s="7"/>
      <c r="C11" s="7"/>
      <c r="D11" s="8"/>
      <c r="E11" s="9"/>
      <c r="F11" s="9"/>
      <c r="G11" s="9"/>
      <c r="H11" s="7"/>
      <c r="I11" s="7"/>
      <c r="J11" s="7"/>
      <c r="K11" s="36"/>
    </row>
    <row r="12" ht="18" customHeight="1" spans="1:11">
      <c r="A12" s="6"/>
      <c r="B12" s="7"/>
      <c r="C12" s="7"/>
      <c r="D12" s="8"/>
      <c r="E12" s="9"/>
      <c r="F12" s="9"/>
      <c r="G12" s="9"/>
      <c r="H12" s="7"/>
      <c r="I12" s="7"/>
      <c r="J12" s="7"/>
      <c r="K12" s="36"/>
    </row>
    <row r="13" ht="18" customHeight="1" spans="1:11">
      <c r="A13" s="6"/>
      <c r="B13" s="7"/>
      <c r="C13" s="7"/>
      <c r="D13" s="8"/>
      <c r="E13" s="9"/>
      <c r="F13" s="9"/>
      <c r="G13" s="9"/>
      <c r="H13" s="7"/>
      <c r="I13" s="7"/>
      <c r="J13" s="7"/>
      <c r="K13" s="36"/>
    </row>
    <row r="14" ht="18" customHeight="1" spans="1:11">
      <c r="A14" s="6"/>
      <c r="B14" s="7"/>
      <c r="C14" s="7"/>
      <c r="D14" s="8"/>
      <c r="E14" s="9"/>
      <c r="F14" s="9"/>
      <c r="G14" s="9"/>
      <c r="H14" s="7"/>
      <c r="I14" s="7"/>
      <c r="J14" s="7"/>
      <c r="K14" s="36"/>
    </row>
    <row r="15" ht="18" customHeight="1" spans="1:11">
      <c r="A15" s="6"/>
      <c r="B15" s="7"/>
      <c r="C15" s="7"/>
      <c r="D15" s="8"/>
      <c r="E15" s="9"/>
      <c r="F15" s="9"/>
      <c r="G15" s="9"/>
      <c r="H15" s="7"/>
      <c r="I15" s="7"/>
      <c r="J15" s="7"/>
      <c r="K15" s="36"/>
    </row>
    <row r="16" ht="18" customHeight="1" spans="1:11">
      <c r="A16" s="6"/>
      <c r="B16" s="7"/>
      <c r="C16" s="7"/>
      <c r="D16" s="8"/>
      <c r="E16" s="9"/>
      <c r="F16" s="9"/>
      <c r="G16" s="9"/>
      <c r="H16" s="7"/>
      <c r="I16" s="7"/>
      <c r="J16" s="7"/>
      <c r="K16" s="36"/>
    </row>
    <row r="17" ht="18" customHeight="1" spans="1:11">
      <c r="A17" s="6"/>
      <c r="B17" s="7"/>
      <c r="C17" s="7"/>
      <c r="D17" s="8"/>
      <c r="E17" s="9"/>
      <c r="F17" s="9"/>
      <c r="G17" s="9"/>
      <c r="H17" s="7"/>
      <c r="I17" s="7"/>
      <c r="J17" s="7"/>
      <c r="K17" s="36"/>
    </row>
    <row r="18" ht="18" customHeight="1" spans="1:11">
      <c r="A18" s="6"/>
      <c r="B18" s="7"/>
      <c r="C18" s="7"/>
      <c r="D18" s="8"/>
      <c r="E18" s="9"/>
      <c r="F18" s="9"/>
      <c r="G18" s="9"/>
      <c r="H18" s="7"/>
      <c r="I18" s="7"/>
      <c r="J18" s="7"/>
      <c r="K18" s="36"/>
    </row>
    <row r="19" ht="18" customHeight="1" spans="1:11">
      <c r="A19" s="6"/>
      <c r="B19" s="7"/>
      <c r="C19" s="7"/>
      <c r="D19" s="8"/>
      <c r="E19" s="9"/>
      <c r="F19" s="9"/>
      <c r="G19" s="9"/>
      <c r="H19" s="7"/>
      <c r="I19" s="7"/>
      <c r="J19" s="7"/>
      <c r="K19" s="36"/>
    </row>
    <row r="20" ht="18" customHeight="1" spans="1:11">
      <c r="A20" s="6"/>
      <c r="B20" s="7"/>
      <c r="C20" s="7"/>
      <c r="D20" s="8"/>
      <c r="E20" s="9"/>
      <c r="F20" s="9"/>
      <c r="G20" s="9"/>
      <c r="H20" s="7"/>
      <c r="I20" s="7"/>
      <c r="J20" s="7"/>
      <c r="K20" s="36"/>
    </row>
    <row r="21" ht="18" customHeight="1" spans="1:11">
      <c r="A21" s="6"/>
      <c r="B21" s="7"/>
      <c r="C21" s="7"/>
      <c r="D21" s="8"/>
      <c r="E21" s="9"/>
      <c r="F21" s="9"/>
      <c r="G21" s="9"/>
      <c r="H21" s="7"/>
      <c r="I21" s="7"/>
      <c r="J21" s="7"/>
      <c r="K21" s="36"/>
    </row>
    <row r="22" ht="18" customHeight="1" spans="1:11">
      <c r="A22" s="6"/>
      <c r="B22" s="7"/>
      <c r="C22" s="7"/>
      <c r="D22" s="8"/>
      <c r="E22" s="9"/>
      <c r="F22" s="9"/>
      <c r="G22" s="9"/>
      <c r="H22" s="7"/>
      <c r="I22" s="7"/>
      <c r="J22" s="7"/>
      <c r="K22" s="36"/>
    </row>
    <row r="23" ht="18" customHeight="1" spans="1:11">
      <c r="A23" s="6"/>
      <c r="B23" s="7"/>
      <c r="C23" s="7"/>
      <c r="D23" s="8"/>
      <c r="E23" s="9"/>
      <c r="F23" s="9"/>
      <c r="G23" s="9"/>
      <c r="H23" s="7"/>
      <c r="I23" s="7"/>
      <c r="J23" s="7"/>
      <c r="K23" s="36"/>
    </row>
    <row r="24" ht="18" customHeight="1" spans="1:11">
      <c r="A24" s="6"/>
      <c r="B24" s="7"/>
      <c r="C24" s="7"/>
      <c r="D24" s="8"/>
      <c r="E24" s="9"/>
      <c r="F24" s="9"/>
      <c r="G24" s="9"/>
      <c r="H24" s="7"/>
      <c r="I24" s="7"/>
      <c r="J24" s="7"/>
      <c r="K24" s="36"/>
    </row>
    <row r="25" ht="18" customHeight="1" spans="1:11">
      <c r="A25" s="6"/>
      <c r="B25" s="7"/>
      <c r="C25" s="7"/>
      <c r="D25" s="8"/>
      <c r="E25" s="9"/>
      <c r="F25" s="9"/>
      <c r="G25" s="9"/>
      <c r="H25" s="7"/>
      <c r="I25" s="7"/>
      <c r="J25" s="7"/>
      <c r="K25" s="36"/>
    </row>
    <row r="26" ht="18" customHeight="1" spans="1:11">
      <c r="A26" s="6"/>
      <c r="B26" s="7"/>
      <c r="C26" s="7"/>
      <c r="D26" s="8"/>
      <c r="E26" s="9"/>
      <c r="F26" s="9"/>
      <c r="G26" s="9"/>
      <c r="H26" s="7"/>
      <c r="I26" s="7"/>
      <c r="J26" s="7"/>
      <c r="K26" s="36"/>
    </row>
    <row r="27" ht="18" customHeight="1" spans="1:11">
      <c r="A27" s="6"/>
      <c r="B27" s="7"/>
      <c r="C27" s="7"/>
      <c r="D27" s="8"/>
      <c r="E27" s="9"/>
      <c r="F27" s="9"/>
      <c r="G27" s="9"/>
      <c r="H27" s="7"/>
      <c r="I27" s="7"/>
      <c r="J27" s="7"/>
      <c r="K27" s="36"/>
    </row>
    <row r="28" ht="18" customHeight="1" spans="1:11">
      <c r="A28" s="6"/>
      <c r="B28" s="7"/>
      <c r="C28" s="7"/>
      <c r="D28" s="8"/>
      <c r="E28" s="9"/>
      <c r="F28" s="9"/>
      <c r="G28" s="9"/>
      <c r="H28" s="7"/>
      <c r="I28" s="7"/>
      <c r="J28" s="7"/>
      <c r="K28" s="36"/>
    </row>
    <row r="29" ht="18" customHeight="1" spans="1:11">
      <c r="A29" s="6"/>
      <c r="B29" s="7"/>
      <c r="C29" s="7"/>
      <c r="D29" s="8"/>
      <c r="E29" s="9"/>
      <c r="F29" s="9"/>
      <c r="G29" s="9"/>
      <c r="H29" s="7"/>
      <c r="I29" s="7"/>
      <c r="J29" s="7"/>
      <c r="K29" s="36"/>
    </row>
    <row r="30" ht="18" customHeight="1" spans="1:11">
      <c r="A30" s="6"/>
      <c r="B30" s="7"/>
      <c r="C30" s="7"/>
      <c r="D30" s="8"/>
      <c r="E30" s="9"/>
      <c r="F30" s="9"/>
      <c r="G30" s="9"/>
      <c r="H30" s="7"/>
      <c r="I30" s="7"/>
      <c r="J30" s="7"/>
      <c r="K30" s="36"/>
    </row>
    <row r="31" ht="18" customHeight="1" spans="1:11">
      <c r="A31" s="6"/>
      <c r="B31" s="7"/>
      <c r="C31" s="7"/>
      <c r="D31" s="8"/>
      <c r="E31" s="9"/>
      <c r="F31" s="9"/>
      <c r="G31" s="9"/>
      <c r="H31" s="7"/>
      <c r="I31" s="7"/>
      <c r="J31" s="7"/>
      <c r="K31" s="36"/>
    </row>
    <row r="32" ht="18" customHeight="1" spans="1:11">
      <c r="A32" s="10" t="s">
        <v>335</v>
      </c>
      <c r="B32" s="35"/>
      <c r="C32" s="12"/>
      <c r="D32" s="12"/>
      <c r="E32" s="12"/>
      <c r="F32" s="13"/>
      <c r="G32" s="13"/>
      <c r="H32" s="11"/>
      <c r="I32" s="11"/>
      <c r="J32" s="11"/>
      <c r="K32" s="18"/>
    </row>
    <row r="33" ht="18" customHeight="1" spans="1:11">
      <c r="A33" s="34" t="s">
        <v>336</v>
      </c>
      <c r="B33" s="34"/>
      <c r="C33" s="34"/>
      <c r="D33" s="34"/>
      <c r="E33" s="34"/>
      <c r="F33" s="34"/>
      <c r="G33" s="34" t="s">
        <v>337</v>
      </c>
      <c r="H33" s="34"/>
      <c r="I33" s="34"/>
      <c r="J33" s="34"/>
      <c r="K33" s="34"/>
    </row>
    <row r="34" ht="18" customHeight="1" spans="1:11">
      <c r="A34" s="34"/>
      <c r="B34" s="34"/>
      <c r="C34" s="34"/>
      <c r="D34" s="34"/>
      <c r="E34" s="34"/>
      <c r="F34" s="34"/>
      <c r="G34" s="34"/>
      <c r="H34" s="34"/>
      <c r="I34" s="32" t="s">
        <v>338</v>
      </c>
      <c r="J34" s="32"/>
      <c r="K34" s="32"/>
    </row>
  </sheetData>
  <mergeCells count="70">
    <mergeCell ref="A1:K1"/>
    <mergeCell ref="A2:F2"/>
    <mergeCell ref="G2:H2"/>
    <mergeCell ref="I2:K2"/>
    <mergeCell ref="F3:G3"/>
    <mergeCell ref="H3:I3"/>
    <mergeCell ref="F4:G4"/>
    <mergeCell ref="H4:I4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A32:E32"/>
    <mergeCell ref="F32:G32"/>
    <mergeCell ref="H32:I32"/>
    <mergeCell ref="A33:F33"/>
    <mergeCell ref="G33:K33"/>
    <mergeCell ref="A34:F34"/>
    <mergeCell ref="G34:H34"/>
    <mergeCell ref="I34:K3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topLeftCell="A4" workbookViewId="0">
      <selection activeCell="C36" sqref="C36:D36"/>
    </sheetView>
  </sheetViews>
  <sheetFormatPr defaultColWidth="9" defaultRowHeight="12" outlineLevelCol="6"/>
  <cols>
    <col min="1" max="1" width="11.8285714285714" customWidth="1"/>
    <col min="2" max="2" width="44.3333333333333" customWidth="1"/>
    <col min="3" max="4" width="10.5047619047619" customWidth="1"/>
    <col min="5" max="5" width="9.66666666666667" customWidth="1"/>
    <col min="6" max="6" width="9.17142857142857" customWidth="1"/>
    <col min="7" max="7" width="19.6666666666667" customWidth="1"/>
  </cols>
  <sheetData>
    <row r="1" ht="18" customHeight="1" spans="1:7">
      <c r="A1" s="30"/>
      <c r="B1" s="30"/>
      <c r="C1" s="30"/>
      <c r="D1" s="31"/>
      <c r="E1" s="31"/>
      <c r="F1" s="32"/>
      <c r="G1" s="32"/>
    </row>
    <row r="2" ht="39.75" customHeight="1" spans="1:7">
      <c r="A2" s="1" t="s">
        <v>339</v>
      </c>
      <c r="B2" s="1"/>
      <c r="C2" s="1"/>
      <c r="D2" s="1"/>
      <c r="E2" s="1"/>
      <c r="F2" s="1"/>
      <c r="G2" s="1"/>
    </row>
    <row r="3" ht="28.5" customHeight="1" spans="1:7">
      <c r="A3" s="2" t="s">
        <v>1</v>
      </c>
      <c r="B3" s="2"/>
      <c r="C3" s="2"/>
      <c r="D3" s="2" t="s">
        <v>2</v>
      </c>
      <c r="E3" s="2"/>
      <c r="F3" s="15" t="s">
        <v>3</v>
      </c>
      <c r="G3" s="15"/>
    </row>
    <row r="4" ht="18.75" customHeight="1" spans="1:7">
      <c r="A4" s="4" t="s">
        <v>4</v>
      </c>
      <c r="B4" s="5" t="s">
        <v>76</v>
      </c>
      <c r="C4" s="5" t="s">
        <v>80</v>
      </c>
      <c r="D4" s="5"/>
      <c r="E4" s="5" t="s">
        <v>340</v>
      </c>
      <c r="F4" s="5"/>
      <c r="G4" s="16" t="s">
        <v>330</v>
      </c>
    </row>
    <row r="5" ht="18" customHeight="1" spans="1:7">
      <c r="A5" s="6" t="s">
        <v>8</v>
      </c>
      <c r="B5" s="7" t="s">
        <v>42</v>
      </c>
      <c r="C5" s="9"/>
      <c r="D5" s="9"/>
      <c r="E5" s="9"/>
      <c r="F5" s="9"/>
      <c r="G5" s="17" t="s">
        <v>341</v>
      </c>
    </row>
    <row r="6" ht="18" customHeight="1" spans="1:7">
      <c r="A6" s="6" t="s">
        <v>32</v>
      </c>
      <c r="B6" s="7" t="s">
        <v>44</v>
      </c>
      <c r="C6" s="9"/>
      <c r="D6" s="9"/>
      <c r="E6" s="9"/>
      <c r="F6" s="9"/>
      <c r="G6" s="17"/>
    </row>
    <row r="7" ht="18" customHeight="1" spans="1:7">
      <c r="A7" s="6" t="s">
        <v>34</v>
      </c>
      <c r="B7" s="7" t="s">
        <v>342</v>
      </c>
      <c r="C7" s="9" t="s">
        <v>343</v>
      </c>
      <c r="D7" s="9"/>
      <c r="E7" s="9"/>
      <c r="F7" s="9"/>
      <c r="G7" s="17" t="s">
        <v>344</v>
      </c>
    </row>
    <row r="8" ht="18" customHeight="1" spans="1:7">
      <c r="A8" s="6" t="s">
        <v>36</v>
      </c>
      <c r="B8" s="7" t="s">
        <v>345</v>
      </c>
      <c r="C8" s="9"/>
      <c r="D8" s="9"/>
      <c r="E8" s="9"/>
      <c r="F8" s="9"/>
      <c r="G8" s="17" t="s">
        <v>346</v>
      </c>
    </row>
    <row r="9" ht="18" customHeight="1" spans="1:7">
      <c r="A9" s="6" t="s">
        <v>38</v>
      </c>
      <c r="B9" s="7" t="s">
        <v>46</v>
      </c>
      <c r="C9" s="9"/>
      <c r="D9" s="9"/>
      <c r="E9" s="9"/>
      <c r="F9" s="9"/>
      <c r="G9" s="17" t="s">
        <v>347</v>
      </c>
    </row>
    <row r="10" ht="18" customHeight="1" spans="1:7">
      <c r="A10" s="6" t="s">
        <v>61</v>
      </c>
      <c r="B10" s="7" t="s">
        <v>48</v>
      </c>
      <c r="C10" s="9"/>
      <c r="D10" s="9"/>
      <c r="E10" s="9"/>
      <c r="F10" s="9"/>
      <c r="G10" s="17" t="s">
        <v>348</v>
      </c>
    </row>
    <row r="11" ht="18" customHeight="1" spans="1:7">
      <c r="A11" s="6" t="s">
        <v>63</v>
      </c>
      <c r="B11" s="7" t="s">
        <v>50</v>
      </c>
      <c r="C11" s="9"/>
      <c r="D11" s="9"/>
      <c r="E11" s="9"/>
      <c r="F11" s="9"/>
      <c r="G11" s="17"/>
    </row>
    <row r="12" ht="18" customHeight="1" spans="1:7">
      <c r="A12" s="6" t="s">
        <v>65</v>
      </c>
      <c r="B12" s="7" t="s">
        <v>52</v>
      </c>
      <c r="C12" s="9"/>
      <c r="D12" s="9"/>
      <c r="E12" s="9"/>
      <c r="F12" s="9"/>
      <c r="G12" s="17"/>
    </row>
    <row r="13" ht="18" customHeight="1" spans="1:7">
      <c r="A13" s="6" t="s">
        <v>67</v>
      </c>
      <c r="B13" s="7" t="s">
        <v>54</v>
      </c>
      <c r="C13" s="9"/>
      <c r="D13" s="9"/>
      <c r="E13" s="9"/>
      <c r="F13" s="9"/>
      <c r="G13" s="17"/>
    </row>
    <row r="14" ht="18" customHeight="1" spans="1:7">
      <c r="A14" s="6" t="s">
        <v>349</v>
      </c>
      <c r="B14" s="7" t="s">
        <v>58</v>
      </c>
      <c r="C14" s="9"/>
      <c r="D14" s="9"/>
      <c r="E14" s="9"/>
      <c r="F14" s="9"/>
      <c r="G14" s="17"/>
    </row>
    <row r="15" ht="18" customHeight="1" spans="1:7">
      <c r="A15" s="6" t="s">
        <v>350</v>
      </c>
      <c r="B15" s="7" t="s">
        <v>56</v>
      </c>
      <c r="C15" s="9"/>
      <c r="D15" s="9"/>
      <c r="E15" s="9"/>
      <c r="F15" s="9"/>
      <c r="G15" s="17"/>
    </row>
    <row r="16" ht="18" customHeight="1" spans="1:7">
      <c r="A16" s="6" t="s">
        <v>351</v>
      </c>
      <c r="B16" s="7" t="s">
        <v>60</v>
      </c>
      <c r="C16" s="9"/>
      <c r="D16" s="9"/>
      <c r="E16" s="9"/>
      <c r="F16" s="9"/>
      <c r="G16" s="17"/>
    </row>
    <row r="17" ht="18" customHeight="1" spans="1:7">
      <c r="A17" s="6"/>
      <c r="B17" s="7"/>
      <c r="C17" s="9"/>
      <c r="D17" s="9"/>
      <c r="E17" s="9"/>
      <c r="F17" s="9"/>
      <c r="G17" s="17"/>
    </row>
    <row r="18" ht="18" customHeight="1" spans="1:7">
      <c r="A18" s="6"/>
      <c r="B18" s="7"/>
      <c r="C18" s="9"/>
      <c r="D18" s="9"/>
      <c r="E18" s="9"/>
      <c r="F18" s="9"/>
      <c r="G18" s="17"/>
    </row>
    <row r="19" ht="18" customHeight="1" spans="1:7">
      <c r="A19" s="6"/>
      <c r="B19" s="7"/>
      <c r="C19" s="9"/>
      <c r="D19" s="9"/>
      <c r="E19" s="9"/>
      <c r="F19" s="9"/>
      <c r="G19" s="17"/>
    </row>
    <row r="20" ht="18" customHeight="1" spans="1:7">
      <c r="A20" s="6"/>
      <c r="B20" s="7"/>
      <c r="C20" s="9"/>
      <c r="D20" s="9"/>
      <c r="E20" s="9"/>
      <c r="F20" s="9"/>
      <c r="G20" s="17"/>
    </row>
    <row r="21" ht="18" customHeight="1" spans="1:7">
      <c r="A21" s="6"/>
      <c r="B21" s="7"/>
      <c r="C21" s="9"/>
      <c r="D21" s="9"/>
      <c r="E21" s="9"/>
      <c r="F21" s="9"/>
      <c r="G21" s="17"/>
    </row>
    <row r="22" ht="18" customHeight="1" spans="1:7">
      <c r="A22" s="6"/>
      <c r="B22" s="7"/>
      <c r="C22" s="9"/>
      <c r="D22" s="9"/>
      <c r="E22" s="9"/>
      <c r="F22" s="9"/>
      <c r="G22" s="17"/>
    </row>
    <row r="23" ht="18" customHeight="1" spans="1:7">
      <c r="A23" s="6"/>
      <c r="B23" s="7"/>
      <c r="C23" s="9"/>
      <c r="D23" s="9"/>
      <c r="E23" s="9"/>
      <c r="F23" s="9"/>
      <c r="G23" s="17"/>
    </row>
    <row r="24" ht="18" customHeight="1" spans="1:7">
      <c r="A24" s="6"/>
      <c r="B24" s="7"/>
      <c r="C24" s="9"/>
      <c r="D24" s="9"/>
      <c r="E24" s="9"/>
      <c r="F24" s="9"/>
      <c r="G24" s="17"/>
    </row>
    <row r="25" ht="18" customHeight="1" spans="1:7">
      <c r="A25" s="6"/>
      <c r="B25" s="7"/>
      <c r="C25" s="9"/>
      <c r="D25" s="9"/>
      <c r="E25" s="9"/>
      <c r="F25" s="9"/>
      <c r="G25" s="17"/>
    </row>
    <row r="26" ht="18" customHeight="1" spans="1:7">
      <c r="A26" s="6"/>
      <c r="B26" s="7"/>
      <c r="C26" s="9"/>
      <c r="D26" s="9"/>
      <c r="E26" s="9"/>
      <c r="F26" s="9"/>
      <c r="G26" s="17"/>
    </row>
    <row r="27" ht="18" customHeight="1" spans="1:7">
      <c r="A27" s="6"/>
      <c r="B27" s="7"/>
      <c r="C27" s="9"/>
      <c r="D27" s="9"/>
      <c r="E27" s="9"/>
      <c r="F27" s="9"/>
      <c r="G27" s="17"/>
    </row>
    <row r="28" ht="18" customHeight="1" spans="1:7">
      <c r="A28" s="6"/>
      <c r="B28" s="7"/>
      <c r="C28" s="9"/>
      <c r="D28" s="9"/>
      <c r="E28" s="9"/>
      <c r="F28" s="9"/>
      <c r="G28" s="17"/>
    </row>
    <row r="29" ht="18" customHeight="1" spans="1:7">
      <c r="A29" s="6"/>
      <c r="B29" s="7"/>
      <c r="C29" s="9"/>
      <c r="D29" s="9"/>
      <c r="E29" s="9"/>
      <c r="F29" s="9"/>
      <c r="G29" s="17"/>
    </row>
    <row r="30" ht="18" customHeight="1" spans="1:7">
      <c r="A30" s="6"/>
      <c r="B30" s="7"/>
      <c r="C30" s="9"/>
      <c r="D30" s="9"/>
      <c r="E30" s="9"/>
      <c r="F30" s="9"/>
      <c r="G30" s="17"/>
    </row>
    <row r="31" ht="18" customHeight="1" spans="1:7">
      <c r="A31" s="6"/>
      <c r="B31" s="7"/>
      <c r="C31" s="9"/>
      <c r="D31" s="9"/>
      <c r="E31" s="9"/>
      <c r="F31" s="9"/>
      <c r="G31" s="17"/>
    </row>
    <row r="32" ht="18" customHeight="1" spans="1:7">
      <c r="A32" s="6"/>
      <c r="B32" s="7"/>
      <c r="C32" s="9"/>
      <c r="D32" s="9"/>
      <c r="E32" s="9"/>
      <c r="F32" s="9"/>
      <c r="G32" s="17"/>
    </row>
    <row r="33" ht="18" customHeight="1" spans="1:7">
      <c r="A33" s="6"/>
      <c r="B33" s="7"/>
      <c r="C33" s="9"/>
      <c r="D33" s="9"/>
      <c r="E33" s="9"/>
      <c r="F33" s="9"/>
      <c r="G33" s="17"/>
    </row>
    <row r="34" ht="18" customHeight="1" spans="1:7">
      <c r="A34" s="6"/>
      <c r="B34" s="7"/>
      <c r="C34" s="9"/>
      <c r="D34" s="9"/>
      <c r="E34" s="9"/>
      <c r="F34" s="9"/>
      <c r="G34" s="17"/>
    </row>
    <row r="35" ht="18" customHeight="1" spans="1:7">
      <c r="A35" s="6"/>
      <c r="B35" s="7"/>
      <c r="C35" s="9"/>
      <c r="D35" s="9"/>
      <c r="E35" s="9"/>
      <c r="F35" s="9"/>
      <c r="G35" s="17"/>
    </row>
    <row r="36" ht="18" customHeight="1" spans="1:7">
      <c r="A36" s="19"/>
      <c r="B36" s="11" t="s">
        <v>352</v>
      </c>
      <c r="C36" s="13"/>
      <c r="D36" s="13"/>
      <c r="E36" s="21"/>
      <c r="F36" s="21"/>
      <c r="G36" s="33" t="s">
        <v>343</v>
      </c>
    </row>
    <row r="37" ht="18" customHeight="1" spans="1:7">
      <c r="A37" s="27" t="s">
        <v>353</v>
      </c>
      <c r="B37" s="27"/>
      <c r="C37" s="27"/>
      <c r="D37" s="27"/>
      <c r="E37" s="27"/>
      <c r="F37" s="27"/>
      <c r="G37" s="27"/>
    </row>
    <row r="38" ht="18" customHeight="1" spans="1:7">
      <c r="A38" s="34"/>
      <c r="B38" s="34"/>
      <c r="C38" s="34"/>
      <c r="D38" s="34"/>
      <c r="E38" s="34"/>
      <c r="F38" s="32" t="s">
        <v>354</v>
      </c>
      <c r="G38" s="32"/>
    </row>
  </sheetData>
  <mergeCells count="76">
    <mergeCell ref="A1:E1"/>
    <mergeCell ref="F1:G1"/>
    <mergeCell ref="A2:G2"/>
    <mergeCell ref="A3:C3"/>
    <mergeCell ref="D3:E3"/>
    <mergeCell ref="F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topLeftCell="A9" workbookViewId="0">
      <selection activeCell="H35" sqref="H35"/>
    </sheetView>
  </sheetViews>
  <sheetFormatPr defaultColWidth="9" defaultRowHeight="12" outlineLevelCol="7"/>
  <cols>
    <col min="1" max="1" width="10.1714285714286" customWidth="1"/>
    <col min="2" max="2" width="26.8285714285714" customWidth="1"/>
    <col min="3" max="3" width="29.6666666666667" customWidth="1"/>
    <col min="4" max="4" width="2.17142857142857" customWidth="1"/>
    <col min="5" max="5" width="17.8285714285714" customWidth="1"/>
    <col min="6" max="6" width="0.171428571428571" customWidth="1"/>
    <col min="7" max="7" width="11.1714285714286" customWidth="1"/>
    <col min="8" max="8" width="17.6666666666667" customWidth="1"/>
  </cols>
  <sheetData>
    <row r="1" ht="39.75" customHeight="1" spans="1:8">
      <c r="A1" s="1" t="s">
        <v>355</v>
      </c>
      <c r="B1" s="1"/>
      <c r="C1" s="1"/>
      <c r="D1" s="1"/>
      <c r="E1" s="1"/>
      <c r="F1" s="1"/>
      <c r="G1" s="14"/>
      <c r="H1" s="14"/>
    </row>
    <row r="2" ht="28.5" customHeight="1" spans="1:8">
      <c r="A2" s="2" t="s">
        <v>1</v>
      </c>
      <c r="B2" s="2"/>
      <c r="C2" s="2"/>
      <c r="D2" s="3" t="s">
        <v>2</v>
      </c>
      <c r="E2" s="3"/>
      <c r="F2" s="3"/>
      <c r="G2" s="15" t="s">
        <v>3</v>
      </c>
      <c r="H2" s="15"/>
    </row>
    <row r="3" ht="28.5" customHeight="1" spans="1:8">
      <c r="A3" s="4" t="s">
        <v>4</v>
      </c>
      <c r="B3" s="5" t="s">
        <v>76</v>
      </c>
      <c r="C3" s="5" t="s">
        <v>325</v>
      </c>
      <c r="D3" s="5"/>
      <c r="E3" s="5" t="s">
        <v>356</v>
      </c>
      <c r="F3" s="5" t="s">
        <v>357</v>
      </c>
      <c r="G3" s="5"/>
      <c r="H3" s="16" t="s">
        <v>358</v>
      </c>
    </row>
    <row r="4" ht="28.5" customHeight="1" spans="1:8">
      <c r="A4" s="6" t="s">
        <v>8</v>
      </c>
      <c r="B4" s="7" t="s">
        <v>64</v>
      </c>
      <c r="C4" s="7" t="s">
        <v>359</v>
      </c>
      <c r="D4" s="7"/>
      <c r="E4" s="9">
        <v>345976.56</v>
      </c>
      <c r="F4" s="9" t="s">
        <v>350</v>
      </c>
      <c r="G4" s="9"/>
      <c r="H4" s="23"/>
    </row>
    <row r="5" ht="18" customHeight="1" spans="1:8">
      <c r="A5" s="6"/>
      <c r="B5" s="7"/>
      <c r="C5" s="7"/>
      <c r="D5" s="7"/>
      <c r="E5" s="9"/>
      <c r="F5" s="9"/>
      <c r="G5" s="9"/>
      <c r="H5" s="23"/>
    </row>
    <row r="6" ht="18" customHeight="1" spans="1:8">
      <c r="A6" s="6"/>
      <c r="B6" s="7"/>
      <c r="C6" s="7"/>
      <c r="D6" s="7"/>
      <c r="E6" s="9"/>
      <c r="F6" s="9"/>
      <c r="G6" s="9"/>
      <c r="H6" s="23"/>
    </row>
    <row r="7" ht="18" customHeight="1" spans="1:8">
      <c r="A7" s="6"/>
      <c r="B7" s="7"/>
      <c r="C7" s="7"/>
      <c r="D7" s="7"/>
      <c r="E7" s="9"/>
      <c r="F7" s="9"/>
      <c r="G7" s="9"/>
      <c r="H7" s="23"/>
    </row>
    <row r="8" ht="18" customHeight="1" spans="1:8">
      <c r="A8" s="6"/>
      <c r="B8" s="7"/>
      <c r="C8" s="7"/>
      <c r="D8" s="7"/>
      <c r="E8" s="9"/>
      <c r="F8" s="9"/>
      <c r="G8" s="9"/>
      <c r="H8" s="23"/>
    </row>
    <row r="9" ht="18" customHeight="1" spans="1:8">
      <c r="A9" s="6"/>
      <c r="B9" s="7"/>
      <c r="C9" s="7"/>
      <c r="D9" s="7"/>
      <c r="E9" s="9"/>
      <c r="F9" s="9"/>
      <c r="G9" s="9"/>
      <c r="H9" s="23"/>
    </row>
    <row r="10" ht="18" customHeight="1" spans="1:8">
      <c r="A10" s="6"/>
      <c r="B10" s="7"/>
      <c r="C10" s="7"/>
      <c r="D10" s="7"/>
      <c r="E10" s="9"/>
      <c r="F10" s="9"/>
      <c r="G10" s="9"/>
      <c r="H10" s="23"/>
    </row>
    <row r="11" ht="18" customHeight="1" spans="1:8">
      <c r="A11" s="6"/>
      <c r="B11" s="7"/>
      <c r="C11" s="7"/>
      <c r="D11" s="7"/>
      <c r="E11" s="9"/>
      <c r="F11" s="9"/>
      <c r="G11" s="9"/>
      <c r="H11" s="23"/>
    </row>
    <row r="12" ht="18" customHeight="1" spans="1:8">
      <c r="A12" s="6"/>
      <c r="B12" s="7"/>
      <c r="C12" s="7"/>
      <c r="D12" s="7"/>
      <c r="E12" s="9"/>
      <c r="F12" s="9"/>
      <c r="G12" s="9"/>
      <c r="H12" s="23"/>
    </row>
    <row r="13" ht="18" customHeight="1" spans="1:8">
      <c r="A13" s="6"/>
      <c r="B13" s="7"/>
      <c r="C13" s="7"/>
      <c r="D13" s="7"/>
      <c r="E13" s="9"/>
      <c r="F13" s="9"/>
      <c r="G13" s="9"/>
      <c r="H13" s="23"/>
    </row>
    <row r="14" ht="18" customHeight="1" spans="1:8">
      <c r="A14" s="6"/>
      <c r="B14" s="7"/>
      <c r="C14" s="7"/>
      <c r="D14" s="7"/>
      <c r="E14" s="9"/>
      <c r="F14" s="9"/>
      <c r="G14" s="9"/>
      <c r="H14" s="23"/>
    </row>
    <row r="15" ht="18" customHeight="1" spans="1:8">
      <c r="A15" s="6"/>
      <c r="B15" s="7"/>
      <c r="C15" s="7"/>
      <c r="D15" s="7"/>
      <c r="E15" s="9"/>
      <c r="F15" s="9"/>
      <c r="G15" s="9"/>
      <c r="H15" s="23"/>
    </row>
    <row r="16" ht="18" customHeight="1" spans="1:8">
      <c r="A16" s="6"/>
      <c r="B16" s="7"/>
      <c r="C16" s="7"/>
      <c r="D16" s="7"/>
      <c r="E16" s="9"/>
      <c r="F16" s="9"/>
      <c r="G16" s="9"/>
      <c r="H16" s="23"/>
    </row>
    <row r="17" ht="18" customHeight="1" spans="1:8">
      <c r="A17" s="6"/>
      <c r="B17" s="7"/>
      <c r="C17" s="7"/>
      <c r="D17" s="7"/>
      <c r="E17" s="9"/>
      <c r="F17" s="9"/>
      <c r="G17" s="9"/>
      <c r="H17" s="23"/>
    </row>
    <row r="18" ht="18" customHeight="1" spans="1:8">
      <c r="A18" s="6"/>
      <c r="B18" s="7"/>
      <c r="C18" s="7"/>
      <c r="D18" s="7"/>
      <c r="E18" s="9"/>
      <c r="F18" s="9"/>
      <c r="G18" s="9"/>
      <c r="H18" s="23"/>
    </row>
    <row r="19" ht="18" customHeight="1" spans="1:8">
      <c r="A19" s="6"/>
      <c r="B19" s="7"/>
      <c r="C19" s="7"/>
      <c r="D19" s="7"/>
      <c r="E19" s="9"/>
      <c r="F19" s="9"/>
      <c r="G19" s="9"/>
      <c r="H19" s="23"/>
    </row>
    <row r="20" ht="18" customHeight="1" spans="1:8">
      <c r="A20" s="6"/>
      <c r="B20" s="7"/>
      <c r="C20" s="7"/>
      <c r="D20" s="7"/>
      <c r="E20" s="9"/>
      <c r="F20" s="9"/>
      <c r="G20" s="9"/>
      <c r="H20" s="23"/>
    </row>
    <row r="21" ht="18" customHeight="1" spans="1:8">
      <c r="A21" s="6"/>
      <c r="B21" s="7"/>
      <c r="C21" s="7"/>
      <c r="D21" s="7"/>
      <c r="E21" s="9"/>
      <c r="F21" s="9"/>
      <c r="G21" s="9"/>
      <c r="H21" s="23"/>
    </row>
    <row r="22" ht="18" customHeight="1" spans="1:8">
      <c r="A22" s="6"/>
      <c r="B22" s="7"/>
      <c r="C22" s="7"/>
      <c r="D22" s="7"/>
      <c r="E22" s="9"/>
      <c r="F22" s="9"/>
      <c r="G22" s="9"/>
      <c r="H22" s="23"/>
    </row>
    <row r="23" ht="18" customHeight="1" spans="1:8">
      <c r="A23" s="6"/>
      <c r="B23" s="7"/>
      <c r="C23" s="7"/>
      <c r="D23" s="7"/>
      <c r="E23" s="9"/>
      <c r="F23" s="9"/>
      <c r="G23" s="9"/>
      <c r="H23" s="23"/>
    </row>
    <row r="24" ht="18" customHeight="1" spans="1:8">
      <c r="A24" s="6"/>
      <c r="B24" s="7"/>
      <c r="C24" s="7"/>
      <c r="D24" s="7"/>
      <c r="E24" s="9"/>
      <c r="F24" s="9"/>
      <c r="G24" s="9"/>
      <c r="H24" s="23"/>
    </row>
    <row r="25" ht="18" customHeight="1" spans="1:8">
      <c r="A25" s="6"/>
      <c r="B25" s="7"/>
      <c r="C25" s="7"/>
      <c r="D25" s="7"/>
      <c r="E25" s="9"/>
      <c r="F25" s="9"/>
      <c r="G25" s="9"/>
      <c r="H25" s="23"/>
    </row>
    <row r="26" ht="18" customHeight="1" spans="1:8">
      <c r="A26" s="6"/>
      <c r="B26" s="7"/>
      <c r="C26" s="7"/>
      <c r="D26" s="7"/>
      <c r="E26" s="9"/>
      <c r="F26" s="9"/>
      <c r="G26" s="9"/>
      <c r="H26" s="23"/>
    </row>
    <row r="27" ht="18" customHeight="1" spans="1:8">
      <c r="A27" s="6"/>
      <c r="B27" s="7"/>
      <c r="C27" s="7"/>
      <c r="D27" s="7"/>
      <c r="E27" s="9"/>
      <c r="F27" s="9"/>
      <c r="G27" s="9"/>
      <c r="H27" s="23"/>
    </row>
    <row r="28" ht="18" customHeight="1" spans="1:8">
      <c r="A28" s="6"/>
      <c r="B28" s="7"/>
      <c r="C28" s="7"/>
      <c r="D28" s="7"/>
      <c r="E28" s="9"/>
      <c r="F28" s="9"/>
      <c r="G28" s="9"/>
      <c r="H28" s="23"/>
    </row>
    <row r="29" ht="18" customHeight="1" spans="1:8">
      <c r="A29" s="6"/>
      <c r="B29" s="7"/>
      <c r="C29" s="7"/>
      <c r="D29" s="7"/>
      <c r="E29" s="9"/>
      <c r="F29" s="9"/>
      <c r="G29" s="9"/>
      <c r="H29" s="23"/>
    </row>
    <row r="30" ht="18" customHeight="1" spans="1:8">
      <c r="A30" s="6"/>
      <c r="B30" s="7"/>
      <c r="C30" s="7"/>
      <c r="D30" s="7"/>
      <c r="E30" s="9"/>
      <c r="F30" s="9"/>
      <c r="G30" s="9"/>
      <c r="H30" s="23"/>
    </row>
    <row r="31" ht="18" customHeight="1" spans="1:8">
      <c r="A31" s="6"/>
      <c r="B31" s="7"/>
      <c r="C31" s="7"/>
      <c r="D31" s="7"/>
      <c r="E31" s="9"/>
      <c r="F31" s="9"/>
      <c r="G31" s="9"/>
      <c r="H31" s="23"/>
    </row>
    <row r="32" ht="18" customHeight="1" spans="1:8">
      <c r="A32" s="6"/>
      <c r="B32" s="7"/>
      <c r="C32" s="7"/>
      <c r="D32" s="7"/>
      <c r="E32" s="9"/>
      <c r="F32" s="9"/>
      <c r="G32" s="9"/>
      <c r="H32" s="23"/>
    </row>
    <row r="33" ht="18" customHeight="1" spans="1:8">
      <c r="A33" s="6"/>
      <c r="B33" s="7"/>
      <c r="C33" s="7"/>
      <c r="D33" s="7"/>
      <c r="E33" s="9"/>
      <c r="F33" s="9"/>
      <c r="G33" s="9"/>
      <c r="H33" s="23"/>
    </row>
    <row r="34" ht="18" customHeight="1" spans="1:8">
      <c r="A34" s="6"/>
      <c r="B34" s="7"/>
      <c r="C34" s="7"/>
      <c r="D34" s="7"/>
      <c r="E34" s="9"/>
      <c r="F34" s="9"/>
      <c r="G34" s="9"/>
      <c r="H34" s="23"/>
    </row>
    <row r="35" ht="18" customHeight="1" spans="1:8">
      <c r="A35" s="24" t="s">
        <v>335</v>
      </c>
      <c r="B35" s="25"/>
      <c r="C35" s="25"/>
      <c r="D35" s="25"/>
      <c r="E35" s="25"/>
      <c r="F35" s="25"/>
      <c r="G35" s="25"/>
      <c r="H35" s="26"/>
    </row>
    <row r="36" ht="18" customHeight="1" spans="1:8">
      <c r="A36" s="27" t="s">
        <v>360</v>
      </c>
      <c r="B36" s="27"/>
      <c r="C36" s="27"/>
      <c r="D36" s="28" t="s">
        <v>337</v>
      </c>
      <c r="E36" s="28"/>
      <c r="F36" s="28"/>
      <c r="G36" s="28"/>
      <c r="H36" s="28"/>
    </row>
    <row r="37" ht="18" customHeight="1" spans="1:8">
      <c r="A37" s="27"/>
      <c r="B37" s="27"/>
      <c r="C37" s="27"/>
      <c r="D37" s="28"/>
      <c r="E37" s="28"/>
      <c r="F37" s="28"/>
      <c r="G37" s="29" t="s">
        <v>361</v>
      </c>
      <c r="H37" s="29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"/>
  <sheetViews>
    <sheetView showGridLines="0" tabSelected="1" topLeftCell="A132" workbookViewId="0">
      <selection activeCell="G173" sqref="G173:I173"/>
    </sheetView>
  </sheetViews>
  <sheetFormatPr defaultColWidth="9" defaultRowHeight="12"/>
  <cols>
    <col min="1" max="1" width="7" customWidth="1"/>
    <col min="2" max="2" width="13" customWidth="1"/>
    <col min="3" max="3" width="23.8285714285714" customWidth="1"/>
    <col min="4" max="4" width="7.5047619047619" customWidth="1"/>
    <col min="5" max="5" width="13" customWidth="1"/>
    <col min="6" max="6" width="14.8285714285714" customWidth="1"/>
    <col min="7" max="7" width="5.82857142857143" customWidth="1"/>
    <col min="8" max="8" width="1.82857142857143" customWidth="1"/>
    <col min="9" max="9" width="6.82857142857143" customWidth="1"/>
    <col min="10" max="11" width="11" customWidth="1"/>
  </cols>
  <sheetData>
    <row r="1" ht="39.75" customHeight="1" spans="1:11">
      <c r="A1" s="1" t="s">
        <v>362</v>
      </c>
      <c r="B1" s="1"/>
      <c r="C1" s="1"/>
      <c r="D1" s="1"/>
      <c r="E1" s="1"/>
      <c r="F1" s="1"/>
      <c r="G1" s="1"/>
      <c r="H1" s="1"/>
      <c r="I1" s="14"/>
      <c r="J1" s="14"/>
      <c r="K1" s="14"/>
    </row>
    <row r="2" ht="28.5" customHeight="1" spans="1:11">
      <c r="A2" s="2" t="s">
        <v>1</v>
      </c>
      <c r="B2" s="2"/>
      <c r="C2" s="2"/>
      <c r="D2" s="2"/>
      <c r="E2" s="2"/>
      <c r="F2" s="2"/>
      <c r="G2" s="2"/>
      <c r="H2" s="3"/>
      <c r="I2" s="15" t="s">
        <v>363</v>
      </c>
      <c r="J2" s="15"/>
      <c r="K2" s="15"/>
    </row>
    <row r="3" ht="28.5" customHeight="1" spans="1:11">
      <c r="A3" s="4" t="s">
        <v>4</v>
      </c>
      <c r="B3" s="5" t="s">
        <v>364</v>
      </c>
      <c r="C3" s="5" t="s">
        <v>365</v>
      </c>
      <c r="D3" s="5" t="s">
        <v>366</v>
      </c>
      <c r="E3" s="5" t="s">
        <v>367</v>
      </c>
      <c r="F3" s="5" t="s">
        <v>368</v>
      </c>
      <c r="G3" s="5" t="s">
        <v>369</v>
      </c>
      <c r="H3" s="5"/>
      <c r="I3" s="5"/>
      <c r="J3" s="5" t="s">
        <v>370</v>
      </c>
      <c r="K3" s="16" t="s">
        <v>371</v>
      </c>
    </row>
    <row r="4" ht="18" customHeight="1" spans="1:11">
      <c r="A4" s="6">
        <v>1</v>
      </c>
      <c r="B4" s="7" t="s">
        <v>372</v>
      </c>
      <c r="C4" s="7" t="s">
        <v>68</v>
      </c>
      <c r="D4" s="8" t="s">
        <v>373</v>
      </c>
      <c r="E4" s="9">
        <v>81763.1918</v>
      </c>
      <c r="F4" s="9"/>
      <c r="G4" s="9"/>
      <c r="H4" s="9"/>
      <c r="I4" s="9"/>
      <c r="J4" s="7"/>
      <c r="K4" s="17"/>
    </row>
    <row r="5" ht="18" customHeight="1" spans="1:11">
      <c r="A5" s="6">
        <v>2</v>
      </c>
      <c r="B5" s="7" t="s">
        <v>374</v>
      </c>
      <c r="C5" s="7" t="s">
        <v>375</v>
      </c>
      <c r="D5" s="8" t="s">
        <v>373</v>
      </c>
      <c r="E5" s="9">
        <v>8</v>
      </c>
      <c r="F5" s="9"/>
      <c r="G5" s="9"/>
      <c r="H5" s="9"/>
      <c r="I5" s="9"/>
      <c r="J5" s="7"/>
      <c r="K5" s="17"/>
    </row>
    <row r="6" ht="18" customHeight="1" spans="1:11">
      <c r="A6" s="6">
        <v>3</v>
      </c>
      <c r="B6" s="7" t="s">
        <v>376</v>
      </c>
      <c r="C6" s="7" t="s">
        <v>377</v>
      </c>
      <c r="D6" s="8" t="s">
        <v>373</v>
      </c>
      <c r="E6" s="9">
        <v>832.0481</v>
      </c>
      <c r="F6" s="9"/>
      <c r="G6" s="9"/>
      <c r="H6" s="9"/>
      <c r="I6" s="9"/>
      <c r="J6" s="7"/>
      <c r="K6" s="17"/>
    </row>
    <row r="7" ht="18" customHeight="1" spans="1:11">
      <c r="A7" s="6">
        <v>4</v>
      </c>
      <c r="B7" s="7" t="s">
        <v>378</v>
      </c>
      <c r="C7" s="7" t="s">
        <v>379</v>
      </c>
      <c r="D7" s="8" t="s">
        <v>133</v>
      </c>
      <c r="E7" s="9">
        <v>0.0027</v>
      </c>
      <c r="F7" s="9"/>
      <c r="G7" s="9"/>
      <c r="H7" s="9"/>
      <c r="I7" s="9"/>
      <c r="J7" s="7"/>
      <c r="K7" s="17"/>
    </row>
    <row r="8" ht="18" customHeight="1" spans="1:11">
      <c r="A8" s="6">
        <v>5</v>
      </c>
      <c r="B8" s="7" t="s">
        <v>380</v>
      </c>
      <c r="C8" s="7" t="s">
        <v>381</v>
      </c>
      <c r="D8" s="8" t="s">
        <v>133</v>
      </c>
      <c r="E8" s="9">
        <v>0.0133</v>
      </c>
      <c r="F8" s="9"/>
      <c r="G8" s="9"/>
      <c r="H8" s="9"/>
      <c r="I8" s="9"/>
      <c r="J8" s="7"/>
      <c r="K8" s="17"/>
    </row>
    <row r="9" ht="18" customHeight="1" spans="1:11">
      <c r="A9" s="6">
        <v>6</v>
      </c>
      <c r="B9" s="7" t="s">
        <v>382</v>
      </c>
      <c r="C9" s="7" t="s">
        <v>383</v>
      </c>
      <c r="D9" s="8" t="s">
        <v>133</v>
      </c>
      <c r="E9" s="9">
        <v>0.3434</v>
      </c>
      <c r="F9" s="9"/>
      <c r="G9" s="9"/>
      <c r="H9" s="9"/>
      <c r="I9" s="9"/>
      <c r="J9" s="7"/>
      <c r="K9" s="17"/>
    </row>
    <row r="10" ht="18" customHeight="1" spans="1:11">
      <c r="A10" s="6">
        <v>7</v>
      </c>
      <c r="B10" s="7" t="s">
        <v>384</v>
      </c>
      <c r="C10" s="7" t="s">
        <v>385</v>
      </c>
      <c r="D10" s="8" t="s">
        <v>133</v>
      </c>
      <c r="E10" s="9">
        <v>0.104</v>
      </c>
      <c r="F10" s="9"/>
      <c r="G10" s="9"/>
      <c r="H10" s="9"/>
      <c r="I10" s="9"/>
      <c r="J10" s="7"/>
      <c r="K10" s="17"/>
    </row>
    <row r="11" ht="18" customHeight="1" spans="1:11">
      <c r="A11" s="6">
        <v>8</v>
      </c>
      <c r="B11" s="7" t="s">
        <v>386</v>
      </c>
      <c r="C11" s="7" t="s">
        <v>387</v>
      </c>
      <c r="D11" s="8" t="s">
        <v>388</v>
      </c>
      <c r="E11" s="9">
        <v>5.6989</v>
      </c>
      <c r="F11" s="9"/>
      <c r="G11" s="9"/>
      <c r="H11" s="9"/>
      <c r="I11" s="9"/>
      <c r="J11" s="7"/>
      <c r="K11" s="17"/>
    </row>
    <row r="12" ht="28.5" customHeight="1" spans="1:11">
      <c r="A12" s="6">
        <v>9</v>
      </c>
      <c r="B12" s="7" t="s">
        <v>389</v>
      </c>
      <c r="C12" s="7" t="s">
        <v>390</v>
      </c>
      <c r="D12" s="8" t="s">
        <v>388</v>
      </c>
      <c r="E12" s="9">
        <v>1.6977</v>
      </c>
      <c r="F12" s="9"/>
      <c r="G12" s="9"/>
      <c r="H12" s="9"/>
      <c r="I12" s="9"/>
      <c r="J12" s="7"/>
      <c r="K12" s="17"/>
    </row>
    <row r="13" ht="28.5" customHeight="1" spans="1:11">
      <c r="A13" s="6">
        <v>10</v>
      </c>
      <c r="B13" s="7" t="s">
        <v>391</v>
      </c>
      <c r="C13" s="7" t="s">
        <v>392</v>
      </c>
      <c r="D13" s="8" t="s">
        <v>388</v>
      </c>
      <c r="E13" s="9">
        <v>6.4388</v>
      </c>
      <c r="F13" s="9"/>
      <c r="G13" s="9"/>
      <c r="H13" s="9"/>
      <c r="I13" s="9"/>
      <c r="J13" s="7"/>
      <c r="K13" s="17"/>
    </row>
    <row r="14" ht="18" customHeight="1" spans="1:11">
      <c r="A14" s="6">
        <v>11</v>
      </c>
      <c r="B14" s="7" t="s">
        <v>393</v>
      </c>
      <c r="C14" s="7" t="s">
        <v>394</v>
      </c>
      <c r="D14" s="8" t="s">
        <v>133</v>
      </c>
      <c r="E14" s="9">
        <v>0.0194</v>
      </c>
      <c r="F14" s="9"/>
      <c r="G14" s="9"/>
      <c r="H14" s="9"/>
      <c r="I14" s="9"/>
      <c r="J14" s="7"/>
      <c r="K14" s="17"/>
    </row>
    <row r="15" ht="18" customHeight="1" spans="1:11">
      <c r="A15" s="6">
        <v>12</v>
      </c>
      <c r="B15" s="7" t="s">
        <v>395</v>
      </c>
      <c r="C15" s="7" t="s">
        <v>396</v>
      </c>
      <c r="D15" s="8" t="s">
        <v>133</v>
      </c>
      <c r="E15" s="9">
        <v>0.0113</v>
      </c>
      <c r="F15" s="9"/>
      <c r="G15" s="9"/>
      <c r="H15" s="9"/>
      <c r="I15" s="9"/>
      <c r="J15" s="7"/>
      <c r="K15" s="17"/>
    </row>
    <row r="16" ht="18" customHeight="1" spans="1:11">
      <c r="A16" s="6">
        <v>13</v>
      </c>
      <c r="B16" s="7" t="s">
        <v>397</v>
      </c>
      <c r="C16" s="7" t="s">
        <v>398</v>
      </c>
      <c r="D16" s="8" t="s">
        <v>388</v>
      </c>
      <c r="E16" s="9">
        <v>29.5007</v>
      </c>
      <c r="F16" s="9"/>
      <c r="G16" s="9"/>
      <c r="H16" s="9"/>
      <c r="I16" s="9"/>
      <c r="J16" s="7"/>
      <c r="K16" s="17"/>
    </row>
    <row r="17" ht="18" customHeight="1" spans="1:11">
      <c r="A17" s="6">
        <v>14</v>
      </c>
      <c r="B17" s="7" t="s">
        <v>399</v>
      </c>
      <c r="C17" s="7" t="s">
        <v>400</v>
      </c>
      <c r="D17" s="8" t="s">
        <v>251</v>
      </c>
      <c r="E17" s="9">
        <v>6.4735</v>
      </c>
      <c r="F17" s="9"/>
      <c r="G17" s="9"/>
      <c r="H17" s="9"/>
      <c r="I17" s="9"/>
      <c r="J17" s="7"/>
      <c r="K17" s="17"/>
    </row>
    <row r="18" ht="18" customHeight="1" spans="1:11">
      <c r="A18" s="6">
        <v>15</v>
      </c>
      <c r="B18" s="7" t="s">
        <v>401</v>
      </c>
      <c r="C18" s="7" t="s">
        <v>402</v>
      </c>
      <c r="D18" s="8" t="s">
        <v>150</v>
      </c>
      <c r="E18" s="9">
        <v>4.0532</v>
      </c>
      <c r="F18" s="9"/>
      <c r="G18" s="9"/>
      <c r="H18" s="9"/>
      <c r="I18" s="9"/>
      <c r="J18" s="7"/>
      <c r="K18" s="17"/>
    </row>
    <row r="19" ht="18" customHeight="1" spans="1:11">
      <c r="A19" s="6">
        <v>16</v>
      </c>
      <c r="B19" s="7" t="s">
        <v>403</v>
      </c>
      <c r="C19" s="7" t="s">
        <v>404</v>
      </c>
      <c r="D19" s="8" t="s">
        <v>150</v>
      </c>
      <c r="E19" s="9">
        <v>68.565</v>
      </c>
      <c r="F19" s="9"/>
      <c r="G19" s="9"/>
      <c r="H19" s="9"/>
      <c r="I19" s="9"/>
      <c r="J19" s="7"/>
      <c r="K19" s="17"/>
    </row>
    <row r="20" ht="18" customHeight="1" spans="1:11">
      <c r="A20" s="6">
        <v>17</v>
      </c>
      <c r="B20" s="7" t="s">
        <v>405</v>
      </c>
      <c r="C20" s="7" t="s">
        <v>406</v>
      </c>
      <c r="D20" s="8" t="s">
        <v>150</v>
      </c>
      <c r="E20" s="9">
        <v>95.0635</v>
      </c>
      <c r="F20" s="9"/>
      <c r="G20" s="9"/>
      <c r="H20" s="9"/>
      <c r="I20" s="9"/>
      <c r="J20" s="7"/>
      <c r="K20" s="17"/>
    </row>
    <row r="21" ht="18" customHeight="1" spans="1:11">
      <c r="A21" s="6">
        <v>18</v>
      </c>
      <c r="B21" s="7" t="s">
        <v>407</v>
      </c>
      <c r="C21" s="7" t="s">
        <v>408</v>
      </c>
      <c r="D21" s="8" t="s">
        <v>150</v>
      </c>
      <c r="E21" s="9">
        <v>4.7416</v>
      </c>
      <c r="F21" s="9"/>
      <c r="G21" s="9"/>
      <c r="H21" s="9"/>
      <c r="I21" s="9"/>
      <c r="J21" s="7"/>
      <c r="K21" s="17"/>
    </row>
    <row r="22" ht="18" customHeight="1" spans="1:11">
      <c r="A22" s="6">
        <v>19</v>
      </c>
      <c r="B22" s="7" t="s">
        <v>409</v>
      </c>
      <c r="C22" s="7" t="s">
        <v>410</v>
      </c>
      <c r="D22" s="8" t="s">
        <v>150</v>
      </c>
      <c r="E22" s="9">
        <v>10.9382</v>
      </c>
      <c r="F22" s="9"/>
      <c r="G22" s="9"/>
      <c r="H22" s="9"/>
      <c r="I22" s="9"/>
      <c r="J22" s="7"/>
      <c r="K22" s="17"/>
    </row>
    <row r="23" ht="18" customHeight="1" spans="1:11">
      <c r="A23" s="6">
        <v>20</v>
      </c>
      <c r="B23" s="7" t="s">
        <v>411</v>
      </c>
      <c r="C23" s="7" t="s">
        <v>412</v>
      </c>
      <c r="D23" s="8" t="s">
        <v>413</v>
      </c>
      <c r="E23" s="9">
        <v>101.2592</v>
      </c>
      <c r="F23" s="9"/>
      <c r="G23" s="9"/>
      <c r="H23" s="9"/>
      <c r="I23" s="9"/>
      <c r="J23" s="7"/>
      <c r="K23" s="17"/>
    </row>
    <row r="24" ht="18" customHeight="1" spans="1:11">
      <c r="A24" s="6">
        <v>21</v>
      </c>
      <c r="B24" s="7" t="s">
        <v>414</v>
      </c>
      <c r="C24" s="7" t="s">
        <v>415</v>
      </c>
      <c r="D24" s="8" t="s">
        <v>413</v>
      </c>
      <c r="E24" s="9">
        <v>70.6927</v>
      </c>
      <c r="F24" s="9"/>
      <c r="G24" s="9"/>
      <c r="H24" s="9"/>
      <c r="I24" s="9"/>
      <c r="J24" s="7"/>
      <c r="K24" s="17"/>
    </row>
    <row r="25" ht="18" customHeight="1" spans="1:11">
      <c r="A25" s="6">
        <v>22</v>
      </c>
      <c r="B25" s="7" t="s">
        <v>416</v>
      </c>
      <c r="C25" s="7" t="s">
        <v>417</v>
      </c>
      <c r="D25" s="8" t="s">
        <v>413</v>
      </c>
      <c r="E25" s="9">
        <v>142.8075</v>
      </c>
      <c r="F25" s="9"/>
      <c r="G25" s="9"/>
      <c r="H25" s="9"/>
      <c r="I25" s="9"/>
      <c r="J25" s="7"/>
      <c r="K25" s="17"/>
    </row>
    <row r="26" ht="18" customHeight="1" spans="1:11">
      <c r="A26" s="6">
        <v>23</v>
      </c>
      <c r="B26" s="7" t="s">
        <v>418</v>
      </c>
      <c r="C26" s="7" t="s">
        <v>419</v>
      </c>
      <c r="D26" s="8" t="s">
        <v>413</v>
      </c>
      <c r="E26" s="9">
        <v>11.7912</v>
      </c>
      <c r="F26" s="9"/>
      <c r="G26" s="9"/>
      <c r="H26" s="9"/>
      <c r="I26" s="9"/>
      <c r="J26" s="7"/>
      <c r="K26" s="17"/>
    </row>
    <row r="27" ht="18" customHeight="1" spans="1:11">
      <c r="A27" s="6">
        <v>24</v>
      </c>
      <c r="B27" s="7" t="s">
        <v>420</v>
      </c>
      <c r="C27" s="7" t="s">
        <v>421</v>
      </c>
      <c r="D27" s="8" t="s">
        <v>422</v>
      </c>
      <c r="E27" s="9">
        <v>3.4531</v>
      </c>
      <c r="F27" s="9"/>
      <c r="G27" s="9"/>
      <c r="H27" s="9"/>
      <c r="I27" s="9"/>
      <c r="J27" s="7"/>
      <c r="K27" s="17"/>
    </row>
    <row r="28" ht="18" customHeight="1" spans="1:11">
      <c r="A28" s="6">
        <v>25</v>
      </c>
      <c r="B28" s="7" t="s">
        <v>423</v>
      </c>
      <c r="C28" s="7" t="s">
        <v>424</v>
      </c>
      <c r="D28" s="8" t="s">
        <v>388</v>
      </c>
      <c r="E28" s="9">
        <v>0.1197</v>
      </c>
      <c r="F28" s="9"/>
      <c r="G28" s="9"/>
      <c r="H28" s="9"/>
      <c r="I28" s="9"/>
      <c r="J28" s="7"/>
      <c r="K28" s="17"/>
    </row>
    <row r="29" ht="18" customHeight="1" spans="1:11">
      <c r="A29" s="6">
        <v>26</v>
      </c>
      <c r="B29" s="7" t="s">
        <v>425</v>
      </c>
      <c r="C29" s="7" t="s">
        <v>426</v>
      </c>
      <c r="D29" s="8" t="s">
        <v>413</v>
      </c>
      <c r="E29" s="9">
        <v>33.303</v>
      </c>
      <c r="F29" s="9"/>
      <c r="G29" s="9"/>
      <c r="H29" s="9"/>
      <c r="I29" s="9"/>
      <c r="J29" s="7"/>
      <c r="K29" s="17"/>
    </row>
    <row r="30" ht="18" customHeight="1" spans="1:11">
      <c r="A30" s="6">
        <v>27</v>
      </c>
      <c r="B30" s="7" t="s">
        <v>427</v>
      </c>
      <c r="C30" s="7" t="s">
        <v>428</v>
      </c>
      <c r="D30" s="8" t="s">
        <v>413</v>
      </c>
      <c r="E30" s="9">
        <v>86.1897</v>
      </c>
      <c r="F30" s="9"/>
      <c r="G30" s="9"/>
      <c r="H30" s="9"/>
      <c r="I30" s="9"/>
      <c r="J30" s="7"/>
      <c r="K30" s="17"/>
    </row>
    <row r="31" ht="18" customHeight="1" spans="1:11">
      <c r="A31" s="6">
        <v>28</v>
      </c>
      <c r="B31" s="7" t="s">
        <v>429</v>
      </c>
      <c r="C31" s="7" t="s">
        <v>430</v>
      </c>
      <c r="D31" s="8" t="s">
        <v>413</v>
      </c>
      <c r="E31" s="9">
        <v>12.595</v>
      </c>
      <c r="F31" s="9"/>
      <c r="G31" s="9"/>
      <c r="H31" s="9"/>
      <c r="I31" s="9"/>
      <c r="J31" s="7"/>
      <c r="K31" s="17"/>
    </row>
    <row r="32" ht="18" customHeight="1" spans="1:11">
      <c r="A32" s="6">
        <v>29</v>
      </c>
      <c r="B32" s="7" t="s">
        <v>431</v>
      </c>
      <c r="C32" s="7" t="s">
        <v>432</v>
      </c>
      <c r="D32" s="8" t="s">
        <v>413</v>
      </c>
      <c r="E32" s="9">
        <v>1.0983</v>
      </c>
      <c r="F32" s="9"/>
      <c r="G32" s="9"/>
      <c r="H32" s="9"/>
      <c r="I32" s="9"/>
      <c r="J32" s="7"/>
      <c r="K32" s="17"/>
    </row>
    <row r="33" ht="18" customHeight="1" spans="1:11">
      <c r="A33" s="6">
        <v>30</v>
      </c>
      <c r="B33" s="7" t="s">
        <v>433</v>
      </c>
      <c r="C33" s="7" t="s">
        <v>434</v>
      </c>
      <c r="D33" s="8" t="s">
        <v>435</v>
      </c>
      <c r="E33" s="9">
        <v>1.7266</v>
      </c>
      <c r="F33" s="9"/>
      <c r="G33" s="9"/>
      <c r="H33" s="9"/>
      <c r="I33" s="9"/>
      <c r="J33" s="7"/>
      <c r="K33" s="17"/>
    </row>
    <row r="34" ht="18" customHeight="1" spans="1:11">
      <c r="A34" s="6">
        <v>31</v>
      </c>
      <c r="B34" s="7" t="s">
        <v>436</v>
      </c>
      <c r="C34" s="7" t="s">
        <v>437</v>
      </c>
      <c r="D34" s="8" t="s">
        <v>388</v>
      </c>
      <c r="E34" s="9">
        <v>2.1952</v>
      </c>
      <c r="F34" s="9"/>
      <c r="G34" s="9"/>
      <c r="H34" s="9"/>
      <c r="I34" s="9"/>
      <c r="J34" s="7"/>
      <c r="K34" s="17"/>
    </row>
    <row r="35" ht="18" customHeight="1" spans="1:11">
      <c r="A35" s="6">
        <v>32</v>
      </c>
      <c r="B35" s="7" t="s">
        <v>438</v>
      </c>
      <c r="C35" s="7" t="s">
        <v>439</v>
      </c>
      <c r="D35" s="8" t="s">
        <v>388</v>
      </c>
      <c r="E35" s="9">
        <v>4.4031</v>
      </c>
      <c r="F35" s="9"/>
      <c r="G35" s="9"/>
      <c r="H35" s="9"/>
      <c r="I35" s="9"/>
      <c r="J35" s="7"/>
      <c r="K35" s="17"/>
    </row>
    <row r="36" ht="18" customHeight="1" spans="1:11">
      <c r="A36" s="10">
        <v>33</v>
      </c>
      <c r="B36" s="11" t="s">
        <v>440</v>
      </c>
      <c r="C36" s="11" t="s">
        <v>441</v>
      </c>
      <c r="D36" s="12" t="s">
        <v>422</v>
      </c>
      <c r="E36" s="13">
        <v>1.5009</v>
      </c>
      <c r="F36" s="13"/>
      <c r="G36" s="13"/>
      <c r="H36" s="13"/>
      <c r="I36" s="13"/>
      <c r="J36" s="11"/>
      <c r="K36" s="18"/>
    </row>
    <row r="37" ht="39.75" customHeight="1" spans="1:11">
      <c r="A37" s="1" t="s">
        <v>362</v>
      </c>
      <c r="B37" s="1"/>
      <c r="C37" s="1"/>
      <c r="D37" s="1"/>
      <c r="E37" s="1"/>
      <c r="F37" s="1"/>
      <c r="G37" s="1"/>
      <c r="H37" s="1"/>
      <c r="I37" s="14"/>
      <c r="J37" s="14"/>
      <c r="K37" s="14"/>
    </row>
    <row r="38" ht="28.5" customHeight="1" spans="1:11">
      <c r="A38" s="2" t="s">
        <v>1</v>
      </c>
      <c r="B38" s="2"/>
      <c r="C38" s="2"/>
      <c r="D38" s="2"/>
      <c r="E38" s="2"/>
      <c r="F38" s="2"/>
      <c r="G38" s="2"/>
      <c r="H38" s="3"/>
      <c r="I38" s="15" t="s">
        <v>442</v>
      </c>
      <c r="J38" s="15"/>
      <c r="K38" s="15"/>
    </row>
    <row r="39" ht="28.5" customHeight="1" spans="1:11">
      <c r="A39" s="4" t="s">
        <v>4</v>
      </c>
      <c r="B39" s="5" t="s">
        <v>364</v>
      </c>
      <c r="C39" s="5" t="s">
        <v>365</v>
      </c>
      <c r="D39" s="5" t="s">
        <v>366</v>
      </c>
      <c r="E39" s="5" t="s">
        <v>367</v>
      </c>
      <c r="F39" s="5" t="s">
        <v>368</v>
      </c>
      <c r="G39" s="5" t="s">
        <v>369</v>
      </c>
      <c r="H39" s="5"/>
      <c r="I39" s="5"/>
      <c r="J39" s="5" t="s">
        <v>370</v>
      </c>
      <c r="K39" s="16" t="s">
        <v>371</v>
      </c>
    </row>
    <row r="40" ht="18" customHeight="1" spans="1:11">
      <c r="A40" s="6">
        <v>34</v>
      </c>
      <c r="B40" s="7" t="s">
        <v>443</v>
      </c>
      <c r="C40" s="7" t="s">
        <v>444</v>
      </c>
      <c r="D40" s="8" t="s">
        <v>388</v>
      </c>
      <c r="E40" s="9">
        <v>17.5342</v>
      </c>
      <c r="F40" s="9"/>
      <c r="G40" s="9"/>
      <c r="H40" s="9"/>
      <c r="I40" s="9"/>
      <c r="J40" s="7"/>
      <c r="K40" s="17"/>
    </row>
    <row r="41" ht="18" customHeight="1" spans="1:11">
      <c r="A41" s="6">
        <v>35</v>
      </c>
      <c r="B41" s="7" t="s">
        <v>445</v>
      </c>
      <c r="C41" s="7" t="s">
        <v>446</v>
      </c>
      <c r="D41" s="8" t="s">
        <v>388</v>
      </c>
      <c r="E41" s="9">
        <v>1.8336</v>
      </c>
      <c r="F41" s="9"/>
      <c r="G41" s="9"/>
      <c r="H41" s="9"/>
      <c r="I41" s="9"/>
      <c r="J41" s="7"/>
      <c r="K41" s="17"/>
    </row>
    <row r="42" ht="18" customHeight="1" spans="1:11">
      <c r="A42" s="6">
        <v>36</v>
      </c>
      <c r="B42" s="7" t="s">
        <v>447</v>
      </c>
      <c r="C42" s="7" t="s">
        <v>448</v>
      </c>
      <c r="D42" s="8" t="s">
        <v>449</v>
      </c>
      <c r="E42" s="9">
        <v>7.1458</v>
      </c>
      <c r="F42" s="9"/>
      <c r="G42" s="9"/>
      <c r="H42" s="9"/>
      <c r="I42" s="9"/>
      <c r="J42" s="7"/>
      <c r="K42" s="17"/>
    </row>
    <row r="43" ht="18" customHeight="1" spans="1:11">
      <c r="A43" s="6">
        <v>37</v>
      </c>
      <c r="B43" s="7" t="s">
        <v>450</v>
      </c>
      <c r="C43" s="7" t="s">
        <v>451</v>
      </c>
      <c r="D43" s="8" t="s">
        <v>452</v>
      </c>
      <c r="E43" s="9">
        <v>140.8671</v>
      </c>
      <c r="F43" s="9"/>
      <c r="G43" s="9"/>
      <c r="H43" s="9"/>
      <c r="I43" s="9"/>
      <c r="J43" s="7"/>
      <c r="K43" s="17"/>
    </row>
    <row r="44" ht="18" customHeight="1" spans="1:11">
      <c r="A44" s="6">
        <v>38</v>
      </c>
      <c r="B44" s="7" t="s">
        <v>453</v>
      </c>
      <c r="C44" s="7" t="s">
        <v>454</v>
      </c>
      <c r="D44" s="8" t="s">
        <v>455</v>
      </c>
      <c r="E44" s="9">
        <v>15.5708</v>
      </c>
      <c r="F44" s="9"/>
      <c r="G44" s="9"/>
      <c r="H44" s="9"/>
      <c r="I44" s="9"/>
      <c r="J44" s="7"/>
      <c r="K44" s="17"/>
    </row>
    <row r="45" ht="18" customHeight="1" spans="1:11">
      <c r="A45" s="6">
        <v>39</v>
      </c>
      <c r="B45" s="7" t="s">
        <v>456</v>
      </c>
      <c r="C45" s="7" t="s">
        <v>457</v>
      </c>
      <c r="D45" s="8" t="s">
        <v>388</v>
      </c>
      <c r="E45" s="9">
        <v>25.4786</v>
      </c>
      <c r="F45" s="9"/>
      <c r="G45" s="9"/>
      <c r="H45" s="9"/>
      <c r="I45" s="9"/>
      <c r="J45" s="7"/>
      <c r="K45" s="17"/>
    </row>
    <row r="46" ht="18" customHeight="1" spans="1:11">
      <c r="A46" s="6">
        <v>40</v>
      </c>
      <c r="B46" s="7" t="s">
        <v>458</v>
      </c>
      <c r="C46" s="7" t="s">
        <v>459</v>
      </c>
      <c r="D46" s="8" t="s">
        <v>150</v>
      </c>
      <c r="E46" s="9">
        <v>50.424</v>
      </c>
      <c r="F46" s="9"/>
      <c r="G46" s="9"/>
      <c r="H46" s="9"/>
      <c r="I46" s="9"/>
      <c r="J46" s="7"/>
      <c r="K46" s="17"/>
    </row>
    <row r="47" ht="18" customHeight="1" spans="1:11">
      <c r="A47" s="6">
        <v>41</v>
      </c>
      <c r="B47" s="7" t="s">
        <v>460</v>
      </c>
      <c r="C47" s="7" t="s">
        <v>461</v>
      </c>
      <c r="D47" s="8" t="s">
        <v>150</v>
      </c>
      <c r="E47" s="9">
        <v>1.5035</v>
      </c>
      <c r="F47" s="9"/>
      <c r="G47" s="9"/>
      <c r="H47" s="9"/>
      <c r="I47" s="9"/>
      <c r="J47" s="7"/>
      <c r="K47" s="17"/>
    </row>
    <row r="48" ht="18" customHeight="1" spans="1:11">
      <c r="A48" s="6">
        <v>42</v>
      </c>
      <c r="B48" s="7" t="s">
        <v>462</v>
      </c>
      <c r="C48" s="7" t="s">
        <v>463</v>
      </c>
      <c r="D48" s="8" t="s">
        <v>388</v>
      </c>
      <c r="E48" s="9">
        <v>23.8669</v>
      </c>
      <c r="F48" s="9"/>
      <c r="G48" s="9"/>
      <c r="H48" s="9"/>
      <c r="I48" s="9"/>
      <c r="J48" s="7"/>
      <c r="K48" s="17"/>
    </row>
    <row r="49" ht="18" customHeight="1" spans="1:11">
      <c r="A49" s="6">
        <v>43</v>
      </c>
      <c r="B49" s="7" t="s">
        <v>464</v>
      </c>
      <c r="C49" s="7" t="s">
        <v>465</v>
      </c>
      <c r="D49" s="8" t="s">
        <v>466</v>
      </c>
      <c r="E49" s="9">
        <v>681.689</v>
      </c>
      <c r="F49" s="9"/>
      <c r="G49" s="9"/>
      <c r="H49" s="9"/>
      <c r="I49" s="9"/>
      <c r="J49" s="7"/>
      <c r="K49" s="17"/>
    </row>
    <row r="50" ht="28.5" customHeight="1" spans="1:11">
      <c r="A50" s="6">
        <v>44</v>
      </c>
      <c r="B50" s="7" t="s">
        <v>467</v>
      </c>
      <c r="C50" s="7" t="s">
        <v>468</v>
      </c>
      <c r="D50" s="8" t="s">
        <v>133</v>
      </c>
      <c r="E50" s="9">
        <v>1.5029</v>
      </c>
      <c r="F50" s="9"/>
      <c r="G50" s="9"/>
      <c r="H50" s="9"/>
      <c r="I50" s="9"/>
      <c r="J50" s="7"/>
      <c r="K50" s="17"/>
    </row>
    <row r="51" ht="18" customHeight="1" spans="1:11">
      <c r="A51" s="6">
        <v>45</v>
      </c>
      <c r="B51" s="7" t="s">
        <v>469</v>
      </c>
      <c r="C51" s="7" t="s">
        <v>470</v>
      </c>
      <c r="D51" s="8" t="s">
        <v>133</v>
      </c>
      <c r="E51" s="9">
        <v>0.0473</v>
      </c>
      <c r="F51" s="9"/>
      <c r="G51" s="9"/>
      <c r="H51" s="9"/>
      <c r="I51" s="9"/>
      <c r="J51" s="7"/>
      <c r="K51" s="17"/>
    </row>
    <row r="52" ht="18" customHeight="1" spans="1:11">
      <c r="A52" s="6">
        <v>46</v>
      </c>
      <c r="B52" s="7" t="s">
        <v>471</v>
      </c>
      <c r="C52" s="7" t="s">
        <v>472</v>
      </c>
      <c r="D52" s="8" t="s">
        <v>89</v>
      </c>
      <c r="E52" s="9">
        <v>0.432</v>
      </c>
      <c r="F52" s="9"/>
      <c r="G52" s="9"/>
      <c r="H52" s="9"/>
      <c r="I52" s="9"/>
      <c r="J52" s="7"/>
      <c r="K52" s="17"/>
    </row>
    <row r="53" ht="18" customHeight="1" spans="1:11">
      <c r="A53" s="6">
        <v>47</v>
      </c>
      <c r="B53" s="7" t="s">
        <v>473</v>
      </c>
      <c r="C53" s="7" t="s">
        <v>474</v>
      </c>
      <c r="D53" s="8" t="s">
        <v>89</v>
      </c>
      <c r="E53" s="9">
        <v>0.0251</v>
      </c>
      <c r="F53" s="9"/>
      <c r="G53" s="9"/>
      <c r="H53" s="9"/>
      <c r="I53" s="9"/>
      <c r="J53" s="7"/>
      <c r="K53" s="17"/>
    </row>
    <row r="54" ht="18" customHeight="1" spans="1:11">
      <c r="A54" s="6">
        <v>48</v>
      </c>
      <c r="B54" s="7" t="s">
        <v>475</v>
      </c>
      <c r="C54" s="7" t="s">
        <v>476</v>
      </c>
      <c r="D54" s="8" t="s">
        <v>89</v>
      </c>
      <c r="E54" s="9">
        <v>1.3908</v>
      </c>
      <c r="F54" s="9"/>
      <c r="G54" s="9"/>
      <c r="H54" s="9"/>
      <c r="I54" s="9"/>
      <c r="J54" s="7"/>
      <c r="K54" s="17"/>
    </row>
    <row r="55" ht="28.5" customHeight="1" spans="1:11">
      <c r="A55" s="6">
        <v>49</v>
      </c>
      <c r="B55" s="7" t="s">
        <v>477</v>
      </c>
      <c r="C55" s="7" t="s">
        <v>478</v>
      </c>
      <c r="D55" s="8" t="s">
        <v>479</v>
      </c>
      <c r="E55" s="9">
        <v>14.8636</v>
      </c>
      <c r="F55" s="9"/>
      <c r="G55" s="9"/>
      <c r="H55" s="9"/>
      <c r="I55" s="9"/>
      <c r="J55" s="7"/>
      <c r="K55" s="17"/>
    </row>
    <row r="56" ht="18" customHeight="1" spans="1:11">
      <c r="A56" s="6">
        <v>50</v>
      </c>
      <c r="B56" s="7" t="s">
        <v>480</v>
      </c>
      <c r="C56" s="7" t="s">
        <v>481</v>
      </c>
      <c r="D56" s="8" t="s">
        <v>89</v>
      </c>
      <c r="E56" s="9">
        <v>0.1604</v>
      </c>
      <c r="F56" s="9"/>
      <c r="G56" s="9"/>
      <c r="H56" s="9"/>
      <c r="I56" s="9"/>
      <c r="J56" s="7"/>
      <c r="K56" s="17"/>
    </row>
    <row r="57" ht="18" customHeight="1" spans="1:11">
      <c r="A57" s="6">
        <v>51</v>
      </c>
      <c r="B57" s="7" t="s">
        <v>482</v>
      </c>
      <c r="C57" s="7" t="s">
        <v>483</v>
      </c>
      <c r="D57" s="8" t="s">
        <v>89</v>
      </c>
      <c r="E57" s="9">
        <v>0.0147</v>
      </c>
      <c r="F57" s="9"/>
      <c r="G57" s="9"/>
      <c r="H57" s="9"/>
      <c r="I57" s="9"/>
      <c r="J57" s="7"/>
      <c r="K57" s="17"/>
    </row>
    <row r="58" ht="18" customHeight="1" spans="1:11">
      <c r="A58" s="6">
        <v>52</v>
      </c>
      <c r="B58" s="7" t="s">
        <v>484</v>
      </c>
      <c r="C58" s="7" t="s">
        <v>485</v>
      </c>
      <c r="D58" s="8" t="s">
        <v>89</v>
      </c>
      <c r="E58" s="9">
        <v>0.0258</v>
      </c>
      <c r="F58" s="9"/>
      <c r="G58" s="9"/>
      <c r="H58" s="9"/>
      <c r="I58" s="9"/>
      <c r="J58" s="7"/>
      <c r="K58" s="17"/>
    </row>
    <row r="59" ht="28.5" customHeight="1" spans="1:11">
      <c r="A59" s="6">
        <v>53</v>
      </c>
      <c r="B59" s="7" t="s">
        <v>486</v>
      </c>
      <c r="C59" s="7" t="s">
        <v>487</v>
      </c>
      <c r="D59" s="8" t="s">
        <v>150</v>
      </c>
      <c r="E59" s="9">
        <v>2.5191</v>
      </c>
      <c r="F59" s="9"/>
      <c r="G59" s="9"/>
      <c r="H59" s="9"/>
      <c r="I59" s="9"/>
      <c r="J59" s="7"/>
      <c r="K59" s="17"/>
    </row>
    <row r="60" ht="28.5" customHeight="1" spans="1:11">
      <c r="A60" s="6">
        <v>54</v>
      </c>
      <c r="B60" s="7" t="s">
        <v>488</v>
      </c>
      <c r="C60" s="7" t="s">
        <v>489</v>
      </c>
      <c r="D60" s="8" t="s">
        <v>150</v>
      </c>
      <c r="E60" s="9">
        <v>24.9444</v>
      </c>
      <c r="F60" s="9"/>
      <c r="G60" s="9"/>
      <c r="H60" s="9"/>
      <c r="I60" s="9"/>
      <c r="J60" s="7"/>
      <c r="K60" s="17"/>
    </row>
    <row r="61" ht="28.5" customHeight="1" spans="1:11">
      <c r="A61" s="6">
        <v>55</v>
      </c>
      <c r="B61" s="7" t="s">
        <v>490</v>
      </c>
      <c r="C61" s="7" t="s">
        <v>489</v>
      </c>
      <c r="D61" s="8" t="s">
        <v>150</v>
      </c>
      <c r="E61" s="9">
        <v>14.3664</v>
      </c>
      <c r="F61" s="9"/>
      <c r="G61" s="9"/>
      <c r="H61" s="9"/>
      <c r="I61" s="9"/>
      <c r="J61" s="7"/>
      <c r="K61" s="17"/>
    </row>
    <row r="62" ht="28.5" customHeight="1" spans="1:11">
      <c r="A62" s="6">
        <v>56</v>
      </c>
      <c r="B62" s="7" t="s">
        <v>491</v>
      </c>
      <c r="C62" s="7" t="s">
        <v>492</v>
      </c>
      <c r="D62" s="8" t="s">
        <v>150</v>
      </c>
      <c r="E62" s="9">
        <v>0.5904</v>
      </c>
      <c r="F62" s="9"/>
      <c r="G62" s="9"/>
      <c r="H62" s="9"/>
      <c r="I62" s="9"/>
      <c r="J62" s="7"/>
      <c r="K62" s="17"/>
    </row>
    <row r="63" ht="18" customHeight="1" spans="1:11">
      <c r="A63" s="6">
        <v>57</v>
      </c>
      <c r="B63" s="7" t="s">
        <v>493</v>
      </c>
      <c r="C63" s="7" t="s">
        <v>494</v>
      </c>
      <c r="D63" s="8" t="s">
        <v>150</v>
      </c>
      <c r="E63" s="9">
        <v>15.895</v>
      </c>
      <c r="F63" s="9"/>
      <c r="G63" s="9"/>
      <c r="H63" s="9"/>
      <c r="I63" s="9"/>
      <c r="J63" s="7"/>
      <c r="K63" s="17"/>
    </row>
    <row r="64" ht="18" customHeight="1" spans="1:11">
      <c r="A64" s="6">
        <v>58</v>
      </c>
      <c r="B64" s="7" t="s">
        <v>495</v>
      </c>
      <c r="C64" s="7" t="s">
        <v>496</v>
      </c>
      <c r="D64" s="8" t="s">
        <v>150</v>
      </c>
      <c r="E64" s="9">
        <v>47.4444</v>
      </c>
      <c r="F64" s="9"/>
      <c r="G64" s="9"/>
      <c r="H64" s="9"/>
      <c r="I64" s="9"/>
      <c r="J64" s="7"/>
      <c r="K64" s="17"/>
    </row>
    <row r="65" ht="18" customHeight="1" spans="1:11">
      <c r="A65" s="6">
        <v>59</v>
      </c>
      <c r="B65" s="7" t="s">
        <v>497</v>
      </c>
      <c r="C65" s="7" t="s">
        <v>498</v>
      </c>
      <c r="D65" s="8" t="s">
        <v>150</v>
      </c>
      <c r="E65" s="9">
        <v>58.9992</v>
      </c>
      <c r="F65" s="9"/>
      <c r="G65" s="9"/>
      <c r="H65" s="9"/>
      <c r="I65" s="9"/>
      <c r="J65" s="7"/>
      <c r="K65" s="17"/>
    </row>
    <row r="66" ht="18" customHeight="1" spans="1:11">
      <c r="A66" s="6">
        <v>60</v>
      </c>
      <c r="B66" s="7" t="s">
        <v>499</v>
      </c>
      <c r="C66" s="7" t="s">
        <v>500</v>
      </c>
      <c r="D66" s="8" t="s">
        <v>150</v>
      </c>
      <c r="E66" s="9">
        <v>178.9216</v>
      </c>
      <c r="F66" s="9"/>
      <c r="G66" s="9"/>
      <c r="H66" s="9"/>
      <c r="I66" s="9"/>
      <c r="J66" s="7"/>
      <c r="K66" s="17"/>
    </row>
    <row r="67" ht="18" customHeight="1" spans="1:11">
      <c r="A67" s="6">
        <v>61</v>
      </c>
      <c r="B67" s="7" t="s">
        <v>501</v>
      </c>
      <c r="C67" s="7" t="s">
        <v>502</v>
      </c>
      <c r="D67" s="8" t="s">
        <v>150</v>
      </c>
      <c r="E67" s="9">
        <v>10.0553</v>
      </c>
      <c r="F67" s="9"/>
      <c r="G67" s="9"/>
      <c r="H67" s="9"/>
      <c r="I67" s="9"/>
      <c r="J67" s="7"/>
      <c r="K67" s="17"/>
    </row>
    <row r="68" ht="41.25" customHeight="1" spans="1:11">
      <c r="A68" s="6">
        <v>62</v>
      </c>
      <c r="B68" s="7" t="s">
        <v>503</v>
      </c>
      <c r="C68" s="7" t="s">
        <v>504</v>
      </c>
      <c r="D68" s="8" t="s">
        <v>150</v>
      </c>
      <c r="E68" s="9">
        <v>141.778</v>
      </c>
      <c r="F68" s="9"/>
      <c r="G68" s="9"/>
      <c r="H68" s="9"/>
      <c r="I68" s="9"/>
      <c r="J68" s="7" t="s">
        <v>505</v>
      </c>
      <c r="K68" s="17" t="s">
        <v>506</v>
      </c>
    </row>
    <row r="69" ht="18" customHeight="1" spans="1:11">
      <c r="A69" s="10">
        <v>63</v>
      </c>
      <c r="B69" s="11" t="s">
        <v>507</v>
      </c>
      <c r="C69" s="11" t="s">
        <v>508</v>
      </c>
      <c r="D69" s="12" t="s">
        <v>150</v>
      </c>
      <c r="E69" s="13">
        <v>1.47</v>
      </c>
      <c r="F69" s="13"/>
      <c r="G69" s="13"/>
      <c r="H69" s="13"/>
      <c r="I69" s="13"/>
      <c r="J69" s="11"/>
      <c r="K69" s="18"/>
    </row>
    <row r="70" ht="39.75" customHeight="1" spans="1:11">
      <c r="A70" s="1" t="s">
        <v>362</v>
      </c>
      <c r="B70" s="1"/>
      <c r="C70" s="1"/>
      <c r="D70" s="1"/>
      <c r="E70" s="1"/>
      <c r="F70" s="1"/>
      <c r="G70" s="1"/>
      <c r="H70" s="1"/>
      <c r="I70" s="14"/>
      <c r="J70" s="14"/>
      <c r="K70" s="14"/>
    </row>
    <row r="71" ht="28.5" customHeight="1" spans="1:11">
      <c r="A71" s="2" t="s">
        <v>1</v>
      </c>
      <c r="B71" s="2"/>
      <c r="C71" s="2"/>
      <c r="D71" s="2"/>
      <c r="E71" s="2"/>
      <c r="F71" s="2"/>
      <c r="G71" s="2"/>
      <c r="H71" s="3"/>
      <c r="I71" s="15" t="s">
        <v>509</v>
      </c>
      <c r="J71" s="15"/>
      <c r="K71" s="15"/>
    </row>
    <row r="72" ht="28.5" customHeight="1" spans="1:11">
      <c r="A72" s="4" t="s">
        <v>4</v>
      </c>
      <c r="B72" s="5" t="s">
        <v>364</v>
      </c>
      <c r="C72" s="5" t="s">
        <v>365</v>
      </c>
      <c r="D72" s="5" t="s">
        <v>366</v>
      </c>
      <c r="E72" s="5" t="s">
        <v>367</v>
      </c>
      <c r="F72" s="5" t="s">
        <v>368</v>
      </c>
      <c r="G72" s="5" t="s">
        <v>369</v>
      </c>
      <c r="H72" s="5"/>
      <c r="I72" s="5"/>
      <c r="J72" s="5" t="s">
        <v>370</v>
      </c>
      <c r="K72" s="16" t="s">
        <v>371</v>
      </c>
    </row>
    <row r="73" ht="18" customHeight="1" spans="1:11">
      <c r="A73" s="6">
        <v>64</v>
      </c>
      <c r="B73" s="7" t="s">
        <v>510</v>
      </c>
      <c r="C73" s="7" t="s">
        <v>511</v>
      </c>
      <c r="D73" s="8" t="s">
        <v>150</v>
      </c>
      <c r="E73" s="9">
        <v>25.6122</v>
      </c>
      <c r="F73" s="9"/>
      <c r="G73" s="9"/>
      <c r="H73" s="9"/>
      <c r="I73" s="9"/>
      <c r="J73" s="7"/>
      <c r="K73" s="17"/>
    </row>
    <row r="74" ht="18" customHeight="1" spans="1:11">
      <c r="A74" s="6">
        <v>65</v>
      </c>
      <c r="B74" s="7" t="s">
        <v>512</v>
      </c>
      <c r="C74" s="7" t="s">
        <v>513</v>
      </c>
      <c r="D74" s="8" t="s">
        <v>150</v>
      </c>
      <c r="E74" s="9">
        <v>10.1043</v>
      </c>
      <c r="F74" s="9"/>
      <c r="G74" s="9"/>
      <c r="H74" s="9"/>
      <c r="I74" s="9"/>
      <c r="J74" s="7"/>
      <c r="K74" s="17"/>
    </row>
    <row r="75" ht="28.5" customHeight="1" spans="1:11">
      <c r="A75" s="6">
        <v>66</v>
      </c>
      <c r="B75" s="7" t="s">
        <v>514</v>
      </c>
      <c r="C75" s="7" t="s">
        <v>515</v>
      </c>
      <c r="D75" s="8" t="s">
        <v>150</v>
      </c>
      <c r="E75" s="9">
        <v>125.9496</v>
      </c>
      <c r="F75" s="9"/>
      <c r="G75" s="9"/>
      <c r="H75" s="9"/>
      <c r="I75" s="9"/>
      <c r="J75" s="7"/>
      <c r="K75" s="17"/>
    </row>
    <row r="76" ht="18" customHeight="1" spans="1:11">
      <c r="A76" s="6">
        <v>67</v>
      </c>
      <c r="B76" s="7" t="s">
        <v>516</v>
      </c>
      <c r="C76" s="7" t="s">
        <v>517</v>
      </c>
      <c r="D76" s="8" t="s">
        <v>251</v>
      </c>
      <c r="E76" s="9">
        <v>24.4603</v>
      </c>
      <c r="F76" s="9"/>
      <c r="G76" s="9"/>
      <c r="H76" s="9"/>
      <c r="I76" s="9"/>
      <c r="J76" s="7"/>
      <c r="K76" s="17"/>
    </row>
    <row r="77" ht="18" customHeight="1" spans="1:11">
      <c r="A77" s="6">
        <v>68</v>
      </c>
      <c r="B77" s="7" t="s">
        <v>518</v>
      </c>
      <c r="C77" s="7" t="s">
        <v>519</v>
      </c>
      <c r="D77" s="8" t="s">
        <v>251</v>
      </c>
      <c r="E77" s="9">
        <v>13.425</v>
      </c>
      <c r="F77" s="9"/>
      <c r="G77" s="9"/>
      <c r="H77" s="9"/>
      <c r="I77" s="9"/>
      <c r="J77" s="7"/>
      <c r="K77" s="17"/>
    </row>
    <row r="78" ht="18" customHeight="1" spans="1:11">
      <c r="A78" s="6">
        <v>69</v>
      </c>
      <c r="B78" s="7" t="s">
        <v>520</v>
      </c>
      <c r="C78" s="7" t="s">
        <v>521</v>
      </c>
      <c r="D78" s="8" t="s">
        <v>251</v>
      </c>
      <c r="E78" s="9">
        <v>180.3318</v>
      </c>
      <c r="F78" s="9"/>
      <c r="G78" s="9"/>
      <c r="H78" s="9"/>
      <c r="I78" s="9"/>
      <c r="J78" s="7"/>
      <c r="K78" s="17"/>
    </row>
    <row r="79" ht="18" customHeight="1" spans="1:11">
      <c r="A79" s="6">
        <v>70</v>
      </c>
      <c r="B79" s="7" t="s">
        <v>522</v>
      </c>
      <c r="C79" s="7" t="s">
        <v>523</v>
      </c>
      <c r="D79" s="8" t="s">
        <v>251</v>
      </c>
      <c r="E79" s="9">
        <v>96.1781</v>
      </c>
      <c r="F79" s="9"/>
      <c r="G79" s="9"/>
      <c r="H79" s="9"/>
      <c r="I79" s="9"/>
      <c r="J79" s="7"/>
      <c r="K79" s="17"/>
    </row>
    <row r="80" ht="18" customHeight="1" spans="1:11">
      <c r="A80" s="6">
        <v>71</v>
      </c>
      <c r="B80" s="7" t="s">
        <v>524</v>
      </c>
      <c r="C80" s="7" t="s">
        <v>525</v>
      </c>
      <c r="D80" s="8" t="s">
        <v>251</v>
      </c>
      <c r="E80" s="9">
        <v>123.48</v>
      </c>
      <c r="F80" s="9"/>
      <c r="G80" s="9"/>
      <c r="H80" s="9"/>
      <c r="I80" s="9"/>
      <c r="J80" s="7"/>
      <c r="K80" s="17"/>
    </row>
    <row r="81" ht="18" customHeight="1" spans="1:11">
      <c r="A81" s="6">
        <v>72</v>
      </c>
      <c r="B81" s="7" t="s">
        <v>526</v>
      </c>
      <c r="C81" s="7" t="s">
        <v>527</v>
      </c>
      <c r="D81" s="8" t="s">
        <v>251</v>
      </c>
      <c r="E81" s="9">
        <v>370.44</v>
      </c>
      <c r="F81" s="9"/>
      <c r="G81" s="9"/>
      <c r="H81" s="9"/>
      <c r="I81" s="9"/>
      <c r="J81" s="7"/>
      <c r="K81" s="17"/>
    </row>
    <row r="82" ht="18" customHeight="1" spans="1:11">
      <c r="A82" s="6">
        <v>73</v>
      </c>
      <c r="B82" s="7" t="s">
        <v>528</v>
      </c>
      <c r="C82" s="7" t="s">
        <v>529</v>
      </c>
      <c r="D82" s="8" t="s">
        <v>251</v>
      </c>
      <c r="E82" s="9">
        <v>77.7924</v>
      </c>
      <c r="F82" s="9"/>
      <c r="G82" s="9"/>
      <c r="H82" s="9"/>
      <c r="I82" s="9"/>
      <c r="J82" s="7"/>
      <c r="K82" s="17"/>
    </row>
    <row r="83" ht="18" customHeight="1" spans="1:11">
      <c r="A83" s="6">
        <v>74</v>
      </c>
      <c r="B83" s="7" t="s">
        <v>530</v>
      </c>
      <c r="C83" s="7" t="s">
        <v>531</v>
      </c>
      <c r="D83" s="8" t="s">
        <v>251</v>
      </c>
      <c r="E83" s="9">
        <v>20.3891</v>
      </c>
      <c r="F83" s="9"/>
      <c r="G83" s="9"/>
      <c r="H83" s="9"/>
      <c r="I83" s="9"/>
      <c r="J83" s="7"/>
      <c r="K83" s="17"/>
    </row>
    <row r="84" ht="18" customHeight="1" spans="1:11">
      <c r="A84" s="6">
        <v>75</v>
      </c>
      <c r="B84" s="7" t="s">
        <v>532</v>
      </c>
      <c r="C84" s="7" t="s">
        <v>533</v>
      </c>
      <c r="D84" s="8" t="s">
        <v>388</v>
      </c>
      <c r="E84" s="9">
        <v>30.2526</v>
      </c>
      <c r="F84" s="9"/>
      <c r="G84" s="9"/>
      <c r="H84" s="9"/>
      <c r="I84" s="9"/>
      <c r="J84" s="7"/>
      <c r="K84" s="17"/>
    </row>
    <row r="85" ht="18" customHeight="1" spans="1:11">
      <c r="A85" s="6">
        <v>76</v>
      </c>
      <c r="B85" s="7" t="s">
        <v>534</v>
      </c>
      <c r="C85" s="7" t="s">
        <v>535</v>
      </c>
      <c r="D85" s="8" t="s">
        <v>150</v>
      </c>
      <c r="E85" s="9">
        <v>6.21</v>
      </c>
      <c r="F85" s="9"/>
      <c r="G85" s="9"/>
      <c r="H85" s="9"/>
      <c r="I85" s="9"/>
      <c r="J85" s="7"/>
      <c r="K85" s="17"/>
    </row>
    <row r="86" ht="18" customHeight="1" spans="1:11">
      <c r="A86" s="6">
        <v>77</v>
      </c>
      <c r="B86" s="7" t="s">
        <v>536</v>
      </c>
      <c r="C86" s="7" t="s">
        <v>537</v>
      </c>
      <c r="D86" s="8" t="s">
        <v>150</v>
      </c>
      <c r="E86" s="9">
        <v>80.766</v>
      </c>
      <c r="F86" s="9"/>
      <c r="G86" s="9"/>
      <c r="H86" s="9"/>
      <c r="I86" s="9"/>
      <c r="J86" s="7"/>
      <c r="K86" s="17"/>
    </row>
    <row r="87" ht="18" customHeight="1" spans="1:11">
      <c r="A87" s="6">
        <v>78</v>
      </c>
      <c r="B87" s="7" t="s">
        <v>538</v>
      </c>
      <c r="C87" s="7" t="s">
        <v>539</v>
      </c>
      <c r="D87" s="8" t="s">
        <v>251</v>
      </c>
      <c r="E87" s="9">
        <v>98.9536</v>
      </c>
      <c r="F87" s="9"/>
      <c r="G87" s="9"/>
      <c r="H87" s="9"/>
      <c r="I87" s="9"/>
      <c r="J87" s="7"/>
      <c r="K87" s="17"/>
    </row>
    <row r="88" ht="18" customHeight="1" spans="1:11">
      <c r="A88" s="6">
        <v>79</v>
      </c>
      <c r="B88" s="7" t="s">
        <v>540</v>
      </c>
      <c r="C88" s="7" t="s">
        <v>541</v>
      </c>
      <c r="D88" s="8" t="s">
        <v>251</v>
      </c>
      <c r="E88" s="9">
        <v>36.568</v>
      </c>
      <c r="F88" s="9"/>
      <c r="G88" s="9"/>
      <c r="H88" s="9"/>
      <c r="I88" s="9"/>
      <c r="J88" s="7"/>
      <c r="K88" s="17"/>
    </row>
    <row r="89" ht="18" customHeight="1" spans="1:11">
      <c r="A89" s="6">
        <v>80</v>
      </c>
      <c r="B89" s="7" t="s">
        <v>542</v>
      </c>
      <c r="C89" s="7" t="s">
        <v>543</v>
      </c>
      <c r="D89" s="8" t="s">
        <v>251</v>
      </c>
      <c r="E89" s="9">
        <v>36.568</v>
      </c>
      <c r="F89" s="9"/>
      <c r="G89" s="9"/>
      <c r="H89" s="9"/>
      <c r="I89" s="9"/>
      <c r="J89" s="7"/>
      <c r="K89" s="17"/>
    </row>
    <row r="90" ht="18" customHeight="1" spans="1:11">
      <c r="A90" s="6">
        <v>81</v>
      </c>
      <c r="B90" s="7" t="s">
        <v>544</v>
      </c>
      <c r="C90" s="7" t="s">
        <v>545</v>
      </c>
      <c r="D90" s="8" t="s">
        <v>251</v>
      </c>
      <c r="E90" s="9">
        <v>32.65</v>
      </c>
      <c r="F90" s="9"/>
      <c r="G90" s="9"/>
      <c r="H90" s="9"/>
      <c r="I90" s="9"/>
      <c r="J90" s="7"/>
      <c r="K90" s="17"/>
    </row>
    <row r="91" ht="18" customHeight="1" spans="1:11">
      <c r="A91" s="6">
        <v>82</v>
      </c>
      <c r="B91" s="7" t="s">
        <v>546</v>
      </c>
      <c r="C91" s="7" t="s">
        <v>547</v>
      </c>
      <c r="D91" s="8" t="s">
        <v>388</v>
      </c>
      <c r="E91" s="9">
        <v>381.5532</v>
      </c>
      <c r="F91" s="9"/>
      <c r="G91" s="9"/>
      <c r="H91" s="9"/>
      <c r="I91" s="9"/>
      <c r="J91" s="7"/>
      <c r="K91" s="17"/>
    </row>
    <row r="92" ht="18" customHeight="1" spans="1:11">
      <c r="A92" s="6">
        <v>83</v>
      </c>
      <c r="B92" s="7" t="s">
        <v>548</v>
      </c>
      <c r="C92" s="7" t="s">
        <v>549</v>
      </c>
      <c r="D92" s="8" t="s">
        <v>388</v>
      </c>
      <c r="E92" s="9">
        <v>494.0327</v>
      </c>
      <c r="F92" s="9"/>
      <c r="G92" s="9"/>
      <c r="H92" s="9"/>
      <c r="I92" s="9"/>
      <c r="J92" s="7"/>
      <c r="K92" s="17"/>
    </row>
    <row r="93" ht="18" customHeight="1" spans="1:11">
      <c r="A93" s="6">
        <v>84</v>
      </c>
      <c r="B93" s="7" t="s">
        <v>550</v>
      </c>
      <c r="C93" s="7" t="s">
        <v>551</v>
      </c>
      <c r="D93" s="8" t="s">
        <v>388</v>
      </c>
      <c r="E93" s="9">
        <v>58.7279</v>
      </c>
      <c r="F93" s="9"/>
      <c r="G93" s="9"/>
      <c r="H93" s="9"/>
      <c r="I93" s="9"/>
      <c r="J93" s="7"/>
      <c r="K93" s="17"/>
    </row>
    <row r="94" ht="18" customHeight="1" spans="1:11">
      <c r="A94" s="6">
        <v>85</v>
      </c>
      <c r="B94" s="7" t="s">
        <v>552</v>
      </c>
      <c r="C94" s="7" t="s">
        <v>551</v>
      </c>
      <c r="D94" s="8" t="s">
        <v>388</v>
      </c>
      <c r="E94" s="9">
        <v>51.0886</v>
      </c>
      <c r="F94" s="9"/>
      <c r="G94" s="9"/>
      <c r="H94" s="9"/>
      <c r="I94" s="9"/>
      <c r="J94" s="7"/>
      <c r="K94" s="17"/>
    </row>
    <row r="95" ht="28.5" customHeight="1" spans="1:11">
      <c r="A95" s="6">
        <v>86</v>
      </c>
      <c r="B95" s="7" t="s">
        <v>553</v>
      </c>
      <c r="C95" s="7" t="s">
        <v>554</v>
      </c>
      <c r="D95" s="8" t="s">
        <v>388</v>
      </c>
      <c r="E95" s="9">
        <v>259.26</v>
      </c>
      <c r="F95" s="9"/>
      <c r="G95" s="9"/>
      <c r="H95" s="9"/>
      <c r="I95" s="9"/>
      <c r="J95" s="7"/>
      <c r="K95" s="17"/>
    </row>
    <row r="96" ht="18" customHeight="1" spans="1:11">
      <c r="A96" s="6">
        <v>87</v>
      </c>
      <c r="B96" s="7" t="s">
        <v>555</v>
      </c>
      <c r="C96" s="7" t="s">
        <v>556</v>
      </c>
      <c r="D96" s="8" t="s">
        <v>388</v>
      </c>
      <c r="E96" s="9">
        <v>2.2613</v>
      </c>
      <c r="F96" s="9"/>
      <c r="G96" s="9"/>
      <c r="H96" s="9"/>
      <c r="I96" s="9"/>
      <c r="J96" s="7"/>
      <c r="K96" s="17"/>
    </row>
    <row r="97" ht="18" customHeight="1" spans="1:11">
      <c r="A97" s="6">
        <v>88</v>
      </c>
      <c r="B97" s="7" t="s">
        <v>557</v>
      </c>
      <c r="C97" s="7" t="s">
        <v>558</v>
      </c>
      <c r="D97" s="8" t="s">
        <v>150</v>
      </c>
      <c r="E97" s="9">
        <v>23.2996</v>
      </c>
      <c r="F97" s="9"/>
      <c r="G97" s="9"/>
      <c r="H97" s="9"/>
      <c r="I97" s="9"/>
      <c r="J97" s="7"/>
      <c r="K97" s="17"/>
    </row>
    <row r="98" ht="18" customHeight="1" spans="1:11">
      <c r="A98" s="6">
        <v>89</v>
      </c>
      <c r="B98" s="7" t="s">
        <v>559</v>
      </c>
      <c r="C98" s="7" t="s">
        <v>560</v>
      </c>
      <c r="D98" s="8" t="s">
        <v>388</v>
      </c>
      <c r="E98" s="9">
        <v>0.421</v>
      </c>
      <c r="F98" s="9"/>
      <c r="G98" s="9"/>
      <c r="H98" s="9"/>
      <c r="I98" s="9"/>
      <c r="J98" s="7"/>
      <c r="K98" s="17"/>
    </row>
    <row r="99" ht="18" customHeight="1" spans="1:11">
      <c r="A99" s="6">
        <v>90</v>
      </c>
      <c r="B99" s="7" t="s">
        <v>561</v>
      </c>
      <c r="C99" s="7" t="s">
        <v>562</v>
      </c>
      <c r="D99" s="8" t="s">
        <v>251</v>
      </c>
      <c r="E99" s="9">
        <v>184.2935</v>
      </c>
      <c r="F99" s="9"/>
      <c r="G99" s="9"/>
      <c r="H99" s="9"/>
      <c r="I99" s="9"/>
      <c r="J99" s="7"/>
      <c r="K99" s="17"/>
    </row>
    <row r="100" ht="18" customHeight="1" spans="1:11">
      <c r="A100" s="6">
        <v>91</v>
      </c>
      <c r="B100" s="7" t="s">
        <v>563</v>
      </c>
      <c r="C100" s="7" t="s">
        <v>564</v>
      </c>
      <c r="D100" s="8" t="s">
        <v>565</v>
      </c>
      <c r="E100" s="9">
        <v>2.2976</v>
      </c>
      <c r="F100" s="9"/>
      <c r="G100" s="9"/>
      <c r="H100" s="9"/>
      <c r="I100" s="9"/>
      <c r="J100" s="7"/>
      <c r="K100" s="17"/>
    </row>
    <row r="101" ht="18" customHeight="1" spans="1:11">
      <c r="A101" s="6">
        <v>92</v>
      </c>
      <c r="B101" s="7" t="s">
        <v>566</v>
      </c>
      <c r="C101" s="7" t="s">
        <v>567</v>
      </c>
      <c r="D101" s="8" t="s">
        <v>388</v>
      </c>
      <c r="E101" s="9">
        <v>1.05</v>
      </c>
      <c r="F101" s="9"/>
      <c r="G101" s="9"/>
      <c r="H101" s="9"/>
      <c r="I101" s="9"/>
      <c r="J101" s="7"/>
      <c r="K101" s="17"/>
    </row>
    <row r="102" ht="18" customHeight="1" spans="1:11">
      <c r="A102" s="6">
        <v>93</v>
      </c>
      <c r="B102" s="7" t="s">
        <v>568</v>
      </c>
      <c r="C102" s="7" t="s">
        <v>569</v>
      </c>
      <c r="D102" s="8" t="s">
        <v>388</v>
      </c>
      <c r="E102" s="9">
        <v>12.348</v>
      </c>
      <c r="F102" s="9"/>
      <c r="G102" s="9"/>
      <c r="H102" s="9"/>
      <c r="I102" s="9"/>
      <c r="J102" s="7"/>
      <c r="K102" s="17"/>
    </row>
    <row r="103" ht="18" customHeight="1" spans="1:11">
      <c r="A103" s="6">
        <v>94</v>
      </c>
      <c r="B103" s="7" t="s">
        <v>570</v>
      </c>
      <c r="C103" s="7" t="s">
        <v>571</v>
      </c>
      <c r="D103" s="8" t="s">
        <v>388</v>
      </c>
      <c r="E103" s="9">
        <v>20.5914</v>
      </c>
      <c r="F103" s="9"/>
      <c r="G103" s="9"/>
      <c r="H103" s="9"/>
      <c r="I103" s="9"/>
      <c r="J103" s="7"/>
      <c r="K103" s="17"/>
    </row>
    <row r="104" ht="18" customHeight="1" spans="1:11">
      <c r="A104" s="6">
        <v>95</v>
      </c>
      <c r="B104" s="7" t="s">
        <v>572</v>
      </c>
      <c r="C104" s="7" t="s">
        <v>573</v>
      </c>
      <c r="D104" s="8" t="s">
        <v>388</v>
      </c>
      <c r="E104" s="9">
        <v>0.8203</v>
      </c>
      <c r="F104" s="9"/>
      <c r="G104" s="9"/>
      <c r="H104" s="9"/>
      <c r="I104" s="9"/>
      <c r="J104" s="7"/>
      <c r="K104" s="17"/>
    </row>
    <row r="105" ht="18" customHeight="1" spans="1:11">
      <c r="A105" s="10">
        <v>96</v>
      </c>
      <c r="B105" s="11" t="s">
        <v>574</v>
      </c>
      <c r="C105" s="11" t="s">
        <v>575</v>
      </c>
      <c r="D105" s="12" t="s">
        <v>388</v>
      </c>
      <c r="E105" s="13">
        <v>1.0044</v>
      </c>
      <c r="F105" s="13"/>
      <c r="G105" s="13"/>
      <c r="H105" s="13"/>
      <c r="I105" s="13"/>
      <c r="J105" s="11"/>
      <c r="K105" s="18"/>
    </row>
    <row r="106" ht="39.75" customHeight="1" spans="1:11">
      <c r="A106" s="1" t="s">
        <v>362</v>
      </c>
      <c r="B106" s="1"/>
      <c r="C106" s="1"/>
      <c r="D106" s="1"/>
      <c r="E106" s="1"/>
      <c r="F106" s="1"/>
      <c r="G106" s="1"/>
      <c r="H106" s="1"/>
      <c r="I106" s="14"/>
      <c r="J106" s="14"/>
      <c r="K106" s="14"/>
    </row>
    <row r="107" ht="28.5" customHeight="1" spans="1:11">
      <c r="A107" s="2" t="s">
        <v>1</v>
      </c>
      <c r="B107" s="2"/>
      <c r="C107" s="2"/>
      <c r="D107" s="2"/>
      <c r="E107" s="2"/>
      <c r="F107" s="2"/>
      <c r="G107" s="2"/>
      <c r="H107" s="3"/>
      <c r="I107" s="15" t="s">
        <v>576</v>
      </c>
      <c r="J107" s="15"/>
      <c r="K107" s="15"/>
    </row>
    <row r="108" ht="28.5" customHeight="1" spans="1:11">
      <c r="A108" s="4" t="s">
        <v>4</v>
      </c>
      <c r="B108" s="5" t="s">
        <v>364</v>
      </c>
      <c r="C108" s="5" t="s">
        <v>365</v>
      </c>
      <c r="D108" s="5" t="s">
        <v>366</v>
      </c>
      <c r="E108" s="5" t="s">
        <v>367</v>
      </c>
      <c r="F108" s="5" t="s">
        <v>368</v>
      </c>
      <c r="G108" s="5" t="s">
        <v>369</v>
      </c>
      <c r="H108" s="5"/>
      <c r="I108" s="5"/>
      <c r="J108" s="5" t="s">
        <v>370</v>
      </c>
      <c r="K108" s="16" t="s">
        <v>371</v>
      </c>
    </row>
    <row r="109" ht="18" customHeight="1" spans="1:11">
      <c r="A109" s="6">
        <v>97</v>
      </c>
      <c r="B109" s="7" t="s">
        <v>577</v>
      </c>
      <c r="C109" s="7" t="s">
        <v>578</v>
      </c>
      <c r="D109" s="8" t="s">
        <v>388</v>
      </c>
      <c r="E109" s="9">
        <v>0.6654</v>
      </c>
      <c r="F109" s="9"/>
      <c r="G109" s="9"/>
      <c r="H109" s="9"/>
      <c r="I109" s="9"/>
      <c r="J109" s="7"/>
      <c r="K109" s="17"/>
    </row>
    <row r="110" ht="18" customHeight="1" spans="1:11">
      <c r="A110" s="6">
        <v>98</v>
      </c>
      <c r="B110" s="7" t="s">
        <v>579</v>
      </c>
      <c r="C110" s="7" t="s">
        <v>580</v>
      </c>
      <c r="D110" s="8" t="s">
        <v>388</v>
      </c>
      <c r="E110" s="9">
        <v>0.2511</v>
      </c>
      <c r="F110" s="9"/>
      <c r="G110" s="9"/>
      <c r="H110" s="9"/>
      <c r="I110" s="9"/>
      <c r="J110" s="7"/>
      <c r="K110" s="17"/>
    </row>
    <row r="111" ht="18" customHeight="1" spans="1:11">
      <c r="A111" s="6">
        <v>99</v>
      </c>
      <c r="B111" s="7" t="s">
        <v>581</v>
      </c>
      <c r="C111" s="7" t="s">
        <v>582</v>
      </c>
      <c r="D111" s="8" t="s">
        <v>388</v>
      </c>
      <c r="E111" s="9">
        <v>2.961</v>
      </c>
      <c r="F111" s="9"/>
      <c r="G111" s="9"/>
      <c r="H111" s="9"/>
      <c r="I111" s="9"/>
      <c r="J111" s="7"/>
      <c r="K111" s="17"/>
    </row>
    <row r="112" ht="18" customHeight="1" spans="1:11">
      <c r="A112" s="6">
        <v>100</v>
      </c>
      <c r="B112" s="7" t="s">
        <v>583</v>
      </c>
      <c r="C112" s="7" t="s">
        <v>584</v>
      </c>
      <c r="D112" s="8" t="s">
        <v>388</v>
      </c>
      <c r="E112" s="9">
        <v>37.9234</v>
      </c>
      <c r="F112" s="9"/>
      <c r="G112" s="9"/>
      <c r="H112" s="9"/>
      <c r="I112" s="9"/>
      <c r="J112" s="7"/>
      <c r="K112" s="17"/>
    </row>
    <row r="113" ht="18" customHeight="1" spans="1:11">
      <c r="A113" s="6">
        <v>101</v>
      </c>
      <c r="B113" s="7" t="s">
        <v>585</v>
      </c>
      <c r="C113" s="7" t="s">
        <v>586</v>
      </c>
      <c r="D113" s="8" t="s">
        <v>388</v>
      </c>
      <c r="E113" s="9">
        <v>6.5485</v>
      </c>
      <c r="F113" s="9"/>
      <c r="G113" s="9"/>
      <c r="H113" s="9"/>
      <c r="I113" s="9"/>
      <c r="J113" s="7"/>
      <c r="K113" s="17"/>
    </row>
    <row r="114" ht="18" customHeight="1" spans="1:11">
      <c r="A114" s="6">
        <v>102</v>
      </c>
      <c r="B114" s="7" t="s">
        <v>587</v>
      </c>
      <c r="C114" s="7" t="s">
        <v>588</v>
      </c>
      <c r="D114" s="8" t="s">
        <v>388</v>
      </c>
      <c r="E114" s="9">
        <v>0.3193</v>
      </c>
      <c r="F114" s="9"/>
      <c r="G114" s="9"/>
      <c r="H114" s="9"/>
      <c r="I114" s="9"/>
      <c r="J114" s="7"/>
      <c r="K114" s="17"/>
    </row>
    <row r="115" ht="18" customHeight="1" spans="1:11">
      <c r="A115" s="6">
        <v>103</v>
      </c>
      <c r="B115" s="7" t="s">
        <v>589</v>
      </c>
      <c r="C115" s="7" t="s">
        <v>590</v>
      </c>
      <c r="D115" s="8" t="s">
        <v>388</v>
      </c>
      <c r="E115" s="9">
        <v>19.58</v>
      </c>
      <c r="F115" s="9"/>
      <c r="G115" s="9"/>
      <c r="H115" s="9"/>
      <c r="I115" s="9"/>
      <c r="J115" s="7"/>
      <c r="K115" s="17"/>
    </row>
    <row r="116" ht="18" customHeight="1" spans="1:11">
      <c r="A116" s="6">
        <v>104</v>
      </c>
      <c r="B116" s="7" t="s">
        <v>591</v>
      </c>
      <c r="C116" s="7" t="s">
        <v>592</v>
      </c>
      <c r="D116" s="8" t="s">
        <v>466</v>
      </c>
      <c r="E116" s="9">
        <v>28.0057</v>
      </c>
      <c r="F116" s="9"/>
      <c r="G116" s="9"/>
      <c r="H116" s="9"/>
      <c r="I116" s="9"/>
      <c r="J116" s="7"/>
      <c r="K116" s="17"/>
    </row>
    <row r="117" ht="18" customHeight="1" spans="1:11">
      <c r="A117" s="6">
        <v>105</v>
      </c>
      <c r="B117" s="7" t="s">
        <v>593</v>
      </c>
      <c r="C117" s="7" t="s">
        <v>594</v>
      </c>
      <c r="D117" s="8" t="s">
        <v>565</v>
      </c>
      <c r="E117" s="9">
        <v>3.8644</v>
      </c>
      <c r="F117" s="9"/>
      <c r="G117" s="9"/>
      <c r="H117" s="9"/>
      <c r="I117" s="9"/>
      <c r="J117" s="7"/>
      <c r="K117" s="17"/>
    </row>
    <row r="118" ht="18" customHeight="1" spans="1:11">
      <c r="A118" s="6">
        <v>106</v>
      </c>
      <c r="B118" s="7" t="s">
        <v>595</v>
      </c>
      <c r="C118" s="7" t="s">
        <v>596</v>
      </c>
      <c r="D118" s="8" t="s">
        <v>565</v>
      </c>
      <c r="E118" s="9">
        <v>10.151</v>
      </c>
      <c r="F118" s="9"/>
      <c r="G118" s="9"/>
      <c r="H118" s="9"/>
      <c r="I118" s="9"/>
      <c r="J118" s="7"/>
      <c r="K118" s="17"/>
    </row>
    <row r="119" ht="18" customHeight="1" spans="1:11">
      <c r="A119" s="6">
        <v>107</v>
      </c>
      <c r="B119" s="7" t="s">
        <v>597</v>
      </c>
      <c r="C119" s="7" t="s">
        <v>598</v>
      </c>
      <c r="D119" s="8" t="s">
        <v>388</v>
      </c>
      <c r="E119" s="9">
        <v>0.3584</v>
      </c>
      <c r="F119" s="9"/>
      <c r="G119" s="9"/>
      <c r="H119" s="9"/>
      <c r="I119" s="9"/>
      <c r="J119" s="7"/>
      <c r="K119" s="17"/>
    </row>
    <row r="120" ht="18" customHeight="1" spans="1:11">
      <c r="A120" s="6">
        <v>108</v>
      </c>
      <c r="B120" s="7" t="s">
        <v>599</v>
      </c>
      <c r="C120" s="7" t="s">
        <v>600</v>
      </c>
      <c r="D120" s="8" t="s">
        <v>251</v>
      </c>
      <c r="E120" s="9">
        <v>70.805</v>
      </c>
      <c r="F120" s="9"/>
      <c r="G120" s="9"/>
      <c r="H120" s="9"/>
      <c r="I120" s="9"/>
      <c r="J120" s="7"/>
      <c r="K120" s="17"/>
    </row>
    <row r="121" ht="18" customHeight="1" spans="1:11">
      <c r="A121" s="6">
        <v>109</v>
      </c>
      <c r="B121" s="7" t="s">
        <v>601</v>
      </c>
      <c r="C121" s="7" t="s">
        <v>602</v>
      </c>
      <c r="D121" s="8" t="s">
        <v>150</v>
      </c>
      <c r="E121" s="9">
        <v>478.621</v>
      </c>
      <c r="F121" s="9"/>
      <c r="G121" s="9"/>
      <c r="H121" s="9"/>
      <c r="I121" s="9"/>
      <c r="J121" s="7"/>
      <c r="K121" s="17"/>
    </row>
    <row r="122" ht="18" customHeight="1" spans="1:11">
      <c r="A122" s="6">
        <v>110</v>
      </c>
      <c r="B122" s="7" t="s">
        <v>603</v>
      </c>
      <c r="C122" s="7" t="s">
        <v>604</v>
      </c>
      <c r="D122" s="8" t="s">
        <v>452</v>
      </c>
      <c r="E122" s="9">
        <v>1.01</v>
      </c>
      <c r="F122" s="9"/>
      <c r="G122" s="9"/>
      <c r="H122" s="9"/>
      <c r="I122" s="9"/>
      <c r="J122" s="7"/>
      <c r="K122" s="17"/>
    </row>
    <row r="123" ht="18" customHeight="1" spans="1:11">
      <c r="A123" s="6">
        <v>111</v>
      </c>
      <c r="B123" s="7" t="s">
        <v>605</v>
      </c>
      <c r="C123" s="7" t="s">
        <v>606</v>
      </c>
      <c r="D123" s="8" t="s">
        <v>388</v>
      </c>
      <c r="E123" s="9">
        <v>5.2192</v>
      </c>
      <c r="F123" s="9"/>
      <c r="G123" s="9"/>
      <c r="H123" s="9"/>
      <c r="I123" s="9"/>
      <c r="J123" s="7"/>
      <c r="K123" s="17"/>
    </row>
    <row r="124" ht="18" customHeight="1" spans="1:11">
      <c r="A124" s="6">
        <v>112</v>
      </c>
      <c r="B124" s="7" t="s">
        <v>607</v>
      </c>
      <c r="C124" s="7" t="s">
        <v>608</v>
      </c>
      <c r="D124" s="8" t="s">
        <v>89</v>
      </c>
      <c r="E124" s="9">
        <v>17.8583</v>
      </c>
      <c r="F124" s="9"/>
      <c r="G124" s="9"/>
      <c r="H124" s="9"/>
      <c r="I124" s="9"/>
      <c r="J124" s="7"/>
      <c r="K124" s="17"/>
    </row>
    <row r="125" ht="18" customHeight="1" spans="1:11">
      <c r="A125" s="6">
        <v>113</v>
      </c>
      <c r="B125" s="7" t="s">
        <v>609</v>
      </c>
      <c r="C125" s="7" t="s">
        <v>610</v>
      </c>
      <c r="D125" s="8" t="s">
        <v>388</v>
      </c>
      <c r="E125" s="9">
        <v>11.2136</v>
      </c>
      <c r="F125" s="9"/>
      <c r="G125" s="9"/>
      <c r="H125" s="9"/>
      <c r="I125" s="9"/>
      <c r="J125" s="7"/>
      <c r="K125" s="17"/>
    </row>
    <row r="126" ht="18" customHeight="1" spans="1:11">
      <c r="A126" s="6">
        <v>114</v>
      </c>
      <c r="B126" s="7" t="s">
        <v>611</v>
      </c>
      <c r="C126" s="7" t="s">
        <v>612</v>
      </c>
      <c r="D126" s="8" t="s">
        <v>373</v>
      </c>
      <c r="E126" s="9">
        <v>433.1873</v>
      </c>
      <c r="F126" s="9"/>
      <c r="G126" s="9"/>
      <c r="H126" s="9"/>
      <c r="I126" s="9"/>
      <c r="J126" s="7"/>
      <c r="K126" s="17"/>
    </row>
    <row r="127" ht="18" customHeight="1" spans="1:11">
      <c r="A127" s="6">
        <v>115</v>
      </c>
      <c r="B127" s="7" t="s">
        <v>613</v>
      </c>
      <c r="C127" s="7" t="s">
        <v>614</v>
      </c>
      <c r="D127" s="8" t="s">
        <v>373</v>
      </c>
      <c r="E127" s="9">
        <v>0.0118</v>
      </c>
      <c r="F127" s="9"/>
      <c r="G127" s="9"/>
      <c r="H127" s="9"/>
      <c r="I127" s="9"/>
      <c r="J127" s="7"/>
      <c r="K127" s="17"/>
    </row>
    <row r="128" ht="18" customHeight="1" spans="1:11">
      <c r="A128" s="6">
        <v>116</v>
      </c>
      <c r="B128" s="7" t="s">
        <v>615</v>
      </c>
      <c r="C128" s="7" t="s">
        <v>616</v>
      </c>
      <c r="D128" s="8" t="s">
        <v>150</v>
      </c>
      <c r="E128" s="9">
        <v>17.52</v>
      </c>
      <c r="F128" s="9"/>
      <c r="G128" s="9"/>
      <c r="H128" s="9"/>
      <c r="I128" s="9"/>
      <c r="J128" s="7"/>
      <c r="K128" s="17"/>
    </row>
    <row r="129" ht="28.5" customHeight="1" spans="1:11">
      <c r="A129" s="6">
        <v>117</v>
      </c>
      <c r="B129" s="7" t="s">
        <v>617</v>
      </c>
      <c r="C129" s="7" t="s">
        <v>618</v>
      </c>
      <c r="D129" s="8" t="s">
        <v>150</v>
      </c>
      <c r="E129" s="9">
        <v>0.72</v>
      </c>
      <c r="F129" s="9"/>
      <c r="G129" s="9"/>
      <c r="H129" s="9"/>
      <c r="I129" s="9"/>
      <c r="J129" s="7"/>
      <c r="K129" s="17"/>
    </row>
    <row r="130" ht="28.5" customHeight="1" spans="1:11">
      <c r="A130" s="6">
        <v>118</v>
      </c>
      <c r="B130" s="7" t="s">
        <v>619</v>
      </c>
      <c r="C130" s="7" t="s">
        <v>620</v>
      </c>
      <c r="D130" s="8" t="s">
        <v>150</v>
      </c>
      <c r="E130" s="9">
        <v>21</v>
      </c>
      <c r="F130" s="9"/>
      <c r="G130" s="9"/>
      <c r="H130" s="9"/>
      <c r="I130" s="9"/>
      <c r="J130" s="7"/>
      <c r="K130" s="17"/>
    </row>
    <row r="131" ht="18" customHeight="1" spans="1:11">
      <c r="A131" s="6">
        <v>119</v>
      </c>
      <c r="B131" s="7" t="s">
        <v>621</v>
      </c>
      <c r="C131" s="7" t="s">
        <v>622</v>
      </c>
      <c r="D131" s="8" t="s">
        <v>150</v>
      </c>
      <c r="E131" s="9">
        <v>3.15</v>
      </c>
      <c r="F131" s="9"/>
      <c r="G131" s="9"/>
      <c r="H131" s="9"/>
      <c r="I131" s="9"/>
      <c r="J131" s="7"/>
      <c r="K131" s="17"/>
    </row>
    <row r="132" ht="18" customHeight="1" spans="1:11">
      <c r="A132" s="6">
        <v>120</v>
      </c>
      <c r="B132" s="7" t="s">
        <v>623</v>
      </c>
      <c r="C132" s="7" t="s">
        <v>624</v>
      </c>
      <c r="D132" s="8" t="s">
        <v>150</v>
      </c>
      <c r="E132" s="9">
        <v>12.15</v>
      </c>
      <c r="F132" s="9"/>
      <c r="G132" s="9"/>
      <c r="H132" s="9"/>
      <c r="I132" s="9"/>
      <c r="J132" s="7"/>
      <c r="K132" s="17"/>
    </row>
    <row r="133" ht="28.5" customHeight="1" spans="1:11">
      <c r="A133" s="6">
        <v>121</v>
      </c>
      <c r="B133" s="7" t="s">
        <v>625</v>
      </c>
      <c r="C133" s="7" t="s">
        <v>626</v>
      </c>
      <c r="D133" s="8" t="s">
        <v>150</v>
      </c>
      <c r="E133" s="9">
        <v>4.62</v>
      </c>
      <c r="F133" s="9"/>
      <c r="G133" s="9"/>
      <c r="H133" s="9"/>
      <c r="I133" s="9"/>
      <c r="J133" s="7"/>
      <c r="K133" s="17"/>
    </row>
    <row r="134" ht="28.5" customHeight="1" spans="1:11">
      <c r="A134" s="6">
        <v>122</v>
      </c>
      <c r="B134" s="7" t="s">
        <v>627</v>
      </c>
      <c r="C134" s="7" t="s">
        <v>628</v>
      </c>
      <c r="D134" s="8" t="s">
        <v>150</v>
      </c>
      <c r="E134" s="9">
        <v>30.42</v>
      </c>
      <c r="F134" s="9"/>
      <c r="G134" s="9"/>
      <c r="H134" s="9"/>
      <c r="I134" s="9"/>
      <c r="J134" s="7"/>
      <c r="K134" s="17"/>
    </row>
    <row r="135" ht="28.5" customHeight="1" spans="1:11">
      <c r="A135" s="6">
        <v>123</v>
      </c>
      <c r="B135" s="7" t="s">
        <v>629</v>
      </c>
      <c r="C135" s="7" t="s">
        <v>630</v>
      </c>
      <c r="D135" s="8" t="s">
        <v>89</v>
      </c>
      <c r="E135" s="9">
        <v>1.4259</v>
      </c>
      <c r="F135" s="9"/>
      <c r="G135" s="9"/>
      <c r="H135" s="9"/>
      <c r="I135" s="9"/>
      <c r="J135" s="7"/>
      <c r="K135" s="17"/>
    </row>
    <row r="136" ht="28.5" customHeight="1" spans="1:11">
      <c r="A136" s="6">
        <v>124</v>
      </c>
      <c r="B136" s="7" t="s">
        <v>631</v>
      </c>
      <c r="C136" s="7" t="s">
        <v>632</v>
      </c>
      <c r="D136" s="8" t="s">
        <v>89</v>
      </c>
      <c r="E136" s="9">
        <v>3.4314</v>
      </c>
      <c r="F136" s="9"/>
      <c r="G136" s="9"/>
      <c r="H136" s="9"/>
      <c r="I136" s="9"/>
      <c r="J136" s="7"/>
      <c r="K136" s="17"/>
    </row>
    <row r="137" ht="28.5" customHeight="1" spans="1:11">
      <c r="A137" s="6">
        <v>125</v>
      </c>
      <c r="B137" s="7" t="s">
        <v>633</v>
      </c>
      <c r="C137" s="7" t="s">
        <v>634</v>
      </c>
      <c r="D137" s="8" t="s">
        <v>89</v>
      </c>
      <c r="E137" s="9">
        <v>6.2975</v>
      </c>
      <c r="F137" s="9"/>
      <c r="G137" s="9"/>
      <c r="H137" s="9"/>
      <c r="I137" s="9"/>
      <c r="J137" s="7"/>
      <c r="K137" s="17"/>
    </row>
    <row r="138" ht="28.5" customHeight="1" spans="1:11">
      <c r="A138" s="10">
        <v>126</v>
      </c>
      <c r="B138" s="11" t="s">
        <v>635</v>
      </c>
      <c r="C138" s="11" t="s">
        <v>636</v>
      </c>
      <c r="D138" s="12" t="s">
        <v>89</v>
      </c>
      <c r="E138" s="13">
        <v>6.0113</v>
      </c>
      <c r="F138" s="13"/>
      <c r="G138" s="13"/>
      <c r="H138" s="13"/>
      <c r="I138" s="13"/>
      <c r="J138" s="11"/>
      <c r="K138" s="18"/>
    </row>
    <row r="139" ht="39.75" customHeight="1" spans="1:11">
      <c r="A139" s="1" t="s">
        <v>362</v>
      </c>
      <c r="B139" s="1"/>
      <c r="C139" s="1"/>
      <c r="D139" s="1"/>
      <c r="E139" s="1"/>
      <c r="F139" s="1"/>
      <c r="G139" s="1"/>
      <c r="H139" s="1"/>
      <c r="I139" s="14"/>
      <c r="J139" s="14"/>
      <c r="K139" s="14"/>
    </row>
    <row r="140" ht="28.5" customHeight="1" spans="1:11">
      <c r="A140" s="2" t="s">
        <v>1</v>
      </c>
      <c r="B140" s="2"/>
      <c r="C140" s="2"/>
      <c r="D140" s="2"/>
      <c r="E140" s="2"/>
      <c r="F140" s="2"/>
      <c r="G140" s="2"/>
      <c r="H140" s="3"/>
      <c r="I140" s="15" t="s">
        <v>637</v>
      </c>
      <c r="J140" s="15"/>
      <c r="K140" s="15"/>
    </row>
    <row r="141" ht="28.5" customHeight="1" spans="1:11">
      <c r="A141" s="4" t="s">
        <v>4</v>
      </c>
      <c r="B141" s="5" t="s">
        <v>364</v>
      </c>
      <c r="C141" s="5" t="s">
        <v>365</v>
      </c>
      <c r="D141" s="5" t="s">
        <v>366</v>
      </c>
      <c r="E141" s="5" t="s">
        <v>367</v>
      </c>
      <c r="F141" s="5" t="s">
        <v>368</v>
      </c>
      <c r="G141" s="5" t="s">
        <v>369</v>
      </c>
      <c r="H141" s="5"/>
      <c r="I141" s="5"/>
      <c r="J141" s="5" t="s">
        <v>370</v>
      </c>
      <c r="K141" s="16" t="s">
        <v>371</v>
      </c>
    </row>
    <row r="142" ht="28.5" customHeight="1" spans="1:11">
      <c r="A142" s="6">
        <v>127</v>
      </c>
      <c r="B142" s="7" t="s">
        <v>638</v>
      </c>
      <c r="C142" s="7" t="s">
        <v>639</v>
      </c>
      <c r="D142" s="8" t="s">
        <v>89</v>
      </c>
      <c r="E142" s="9">
        <v>2.9763</v>
      </c>
      <c r="F142" s="9"/>
      <c r="G142" s="9"/>
      <c r="H142" s="9"/>
      <c r="I142" s="9"/>
      <c r="J142" s="7"/>
      <c r="K142" s="17"/>
    </row>
    <row r="143" ht="28.5" customHeight="1" spans="1:11">
      <c r="A143" s="6">
        <v>128</v>
      </c>
      <c r="B143" s="7" t="s">
        <v>640</v>
      </c>
      <c r="C143" s="7" t="s">
        <v>641</v>
      </c>
      <c r="D143" s="8" t="s">
        <v>89</v>
      </c>
      <c r="E143" s="9">
        <v>2.0192</v>
      </c>
      <c r="F143" s="9"/>
      <c r="G143" s="9"/>
      <c r="H143" s="9"/>
      <c r="I143" s="9"/>
      <c r="J143" s="7"/>
      <c r="K143" s="17"/>
    </row>
    <row r="144" ht="28.5" customHeight="1" spans="1:11">
      <c r="A144" s="6">
        <v>129</v>
      </c>
      <c r="B144" s="7" t="s">
        <v>642</v>
      </c>
      <c r="C144" s="7" t="s">
        <v>643</v>
      </c>
      <c r="D144" s="8" t="s">
        <v>89</v>
      </c>
      <c r="E144" s="9">
        <v>10.7277</v>
      </c>
      <c r="F144" s="9"/>
      <c r="G144" s="9"/>
      <c r="H144" s="9"/>
      <c r="I144" s="9"/>
      <c r="J144" s="7"/>
      <c r="K144" s="17"/>
    </row>
    <row r="145" ht="28.5" customHeight="1" spans="1:11">
      <c r="A145" s="6">
        <v>130</v>
      </c>
      <c r="B145" s="7" t="s">
        <v>644</v>
      </c>
      <c r="C145" s="7" t="s">
        <v>645</v>
      </c>
      <c r="D145" s="8" t="s">
        <v>89</v>
      </c>
      <c r="E145" s="9">
        <v>2.7941</v>
      </c>
      <c r="F145" s="9"/>
      <c r="G145" s="9"/>
      <c r="H145" s="9"/>
      <c r="I145" s="9"/>
      <c r="J145" s="7"/>
      <c r="K145" s="17"/>
    </row>
    <row r="146" ht="28.5" customHeight="1" spans="1:11">
      <c r="A146" s="6">
        <v>131</v>
      </c>
      <c r="B146" s="7" t="s">
        <v>646</v>
      </c>
      <c r="C146" s="7" t="s">
        <v>647</v>
      </c>
      <c r="D146" s="8" t="s">
        <v>89</v>
      </c>
      <c r="E146" s="9">
        <v>0.7796</v>
      </c>
      <c r="F146" s="9"/>
      <c r="G146" s="9"/>
      <c r="H146" s="9"/>
      <c r="I146" s="9"/>
      <c r="J146" s="7"/>
      <c r="K146" s="17"/>
    </row>
    <row r="147" ht="18" customHeight="1" spans="1:11">
      <c r="A147" s="6">
        <v>132</v>
      </c>
      <c r="B147" s="7" t="s">
        <v>648</v>
      </c>
      <c r="C147" s="7" t="s">
        <v>249</v>
      </c>
      <c r="D147" s="8" t="s">
        <v>251</v>
      </c>
      <c r="E147" s="9">
        <v>10.07</v>
      </c>
      <c r="F147" s="9"/>
      <c r="G147" s="9"/>
      <c r="H147" s="9"/>
      <c r="I147" s="9"/>
      <c r="J147" s="7"/>
      <c r="K147" s="17"/>
    </row>
    <row r="148" ht="18" customHeight="1" spans="1:11">
      <c r="A148" s="6">
        <v>133</v>
      </c>
      <c r="B148" s="7" t="s">
        <v>649</v>
      </c>
      <c r="C148" s="7" t="s">
        <v>650</v>
      </c>
      <c r="D148" s="8" t="s">
        <v>261</v>
      </c>
      <c r="E148" s="9">
        <v>5.793</v>
      </c>
      <c r="F148" s="9"/>
      <c r="G148" s="9"/>
      <c r="H148" s="9"/>
      <c r="I148" s="9"/>
      <c r="J148" s="7"/>
      <c r="K148" s="17"/>
    </row>
    <row r="149" ht="18" customHeight="1" spans="1:11">
      <c r="A149" s="6">
        <v>134</v>
      </c>
      <c r="B149" s="7" t="s">
        <v>651</v>
      </c>
      <c r="C149" s="7" t="s">
        <v>652</v>
      </c>
      <c r="D149" s="8" t="s">
        <v>373</v>
      </c>
      <c r="E149" s="9">
        <v>771.6313</v>
      </c>
      <c r="F149" s="9"/>
      <c r="G149" s="9"/>
      <c r="H149" s="9"/>
      <c r="I149" s="9"/>
      <c r="J149" s="7"/>
      <c r="K149" s="17"/>
    </row>
    <row r="150" ht="18" customHeight="1" spans="1:11">
      <c r="A150" s="6">
        <v>135</v>
      </c>
      <c r="B150" s="7" t="s">
        <v>653</v>
      </c>
      <c r="C150" s="7" t="s">
        <v>654</v>
      </c>
      <c r="D150" s="8" t="s">
        <v>373</v>
      </c>
      <c r="E150" s="9">
        <v>132.4914</v>
      </c>
      <c r="F150" s="9"/>
      <c r="G150" s="9"/>
      <c r="H150" s="9"/>
      <c r="I150" s="9"/>
      <c r="J150" s="7"/>
      <c r="K150" s="17"/>
    </row>
    <row r="151" ht="18" customHeight="1" spans="1:11">
      <c r="A151" s="6">
        <v>136</v>
      </c>
      <c r="B151" s="7" t="s">
        <v>655</v>
      </c>
      <c r="C151" s="7" t="s">
        <v>656</v>
      </c>
      <c r="D151" s="8" t="s">
        <v>373</v>
      </c>
      <c r="E151" s="9">
        <v>481.9403</v>
      </c>
      <c r="F151" s="9"/>
      <c r="G151" s="9"/>
      <c r="H151" s="9"/>
      <c r="I151" s="9"/>
      <c r="J151" s="7"/>
      <c r="K151" s="17"/>
    </row>
    <row r="152" ht="18" customHeight="1" spans="1:11">
      <c r="A152" s="6">
        <v>137</v>
      </c>
      <c r="B152" s="7" t="s">
        <v>657</v>
      </c>
      <c r="C152" s="7" t="s">
        <v>658</v>
      </c>
      <c r="D152" s="8" t="s">
        <v>373</v>
      </c>
      <c r="E152" s="9">
        <v>22.1023</v>
      </c>
      <c r="F152" s="9"/>
      <c r="G152" s="9"/>
      <c r="H152" s="9"/>
      <c r="I152" s="9"/>
      <c r="J152" s="7"/>
      <c r="K152" s="17"/>
    </row>
    <row r="153" ht="18" customHeight="1" spans="1:11">
      <c r="A153" s="6">
        <v>138</v>
      </c>
      <c r="B153" s="7" t="s">
        <v>659</v>
      </c>
      <c r="C153" s="7" t="s">
        <v>660</v>
      </c>
      <c r="D153" s="8" t="s">
        <v>388</v>
      </c>
      <c r="E153" s="9">
        <v>170.9597</v>
      </c>
      <c r="F153" s="9"/>
      <c r="G153" s="9"/>
      <c r="H153" s="9"/>
      <c r="I153" s="9"/>
      <c r="J153" s="7"/>
      <c r="K153" s="17"/>
    </row>
    <row r="154" ht="18" customHeight="1" spans="1:11">
      <c r="A154" s="6">
        <v>139</v>
      </c>
      <c r="B154" s="7" t="s">
        <v>661</v>
      </c>
      <c r="C154" s="7" t="s">
        <v>662</v>
      </c>
      <c r="D154" s="8" t="s">
        <v>388</v>
      </c>
      <c r="E154" s="9">
        <v>8.8701</v>
      </c>
      <c r="F154" s="9"/>
      <c r="G154" s="9"/>
      <c r="H154" s="9"/>
      <c r="I154" s="9"/>
      <c r="J154" s="7"/>
      <c r="K154" s="17"/>
    </row>
    <row r="155" ht="18" customHeight="1" spans="1:11">
      <c r="A155" s="6">
        <v>140</v>
      </c>
      <c r="B155" s="7" t="s">
        <v>663</v>
      </c>
      <c r="C155" s="7" t="s">
        <v>664</v>
      </c>
      <c r="D155" s="8" t="s">
        <v>665</v>
      </c>
      <c r="E155" s="9">
        <v>138.2418</v>
      </c>
      <c r="F155" s="9"/>
      <c r="G155" s="9"/>
      <c r="H155" s="9"/>
      <c r="I155" s="9"/>
      <c r="J155" s="7"/>
      <c r="K155" s="17"/>
    </row>
    <row r="156" ht="18" customHeight="1" spans="1:11">
      <c r="A156" s="6">
        <v>141</v>
      </c>
      <c r="B156" s="7" t="s">
        <v>666</v>
      </c>
      <c r="C156" s="7" t="s">
        <v>667</v>
      </c>
      <c r="D156" s="8" t="s">
        <v>373</v>
      </c>
      <c r="E156" s="9">
        <v>-0.0938</v>
      </c>
      <c r="F156" s="9"/>
      <c r="G156" s="9"/>
      <c r="H156" s="9"/>
      <c r="I156" s="9"/>
      <c r="J156" s="7"/>
      <c r="K156" s="17"/>
    </row>
    <row r="157" ht="18" customHeight="1" spans="1:11">
      <c r="A157" s="6"/>
      <c r="B157" s="7"/>
      <c r="C157" s="7"/>
      <c r="D157" s="8"/>
      <c r="E157" s="9"/>
      <c r="F157" s="9"/>
      <c r="G157" s="9"/>
      <c r="H157" s="9"/>
      <c r="I157" s="9"/>
      <c r="J157" s="7"/>
      <c r="K157" s="17"/>
    </row>
    <row r="158" ht="18" customHeight="1" spans="1:11">
      <c r="A158" s="6"/>
      <c r="B158" s="7"/>
      <c r="C158" s="7"/>
      <c r="D158" s="8"/>
      <c r="E158" s="9"/>
      <c r="F158" s="9"/>
      <c r="G158" s="9"/>
      <c r="H158" s="9"/>
      <c r="I158" s="9"/>
      <c r="J158" s="7"/>
      <c r="K158" s="17"/>
    </row>
    <row r="159" ht="18" customHeight="1" spans="1:11">
      <c r="A159" s="6"/>
      <c r="B159" s="7"/>
      <c r="C159" s="7"/>
      <c r="D159" s="8"/>
      <c r="E159" s="9"/>
      <c r="F159" s="9"/>
      <c r="G159" s="9"/>
      <c r="H159" s="9"/>
      <c r="I159" s="9"/>
      <c r="J159" s="7"/>
      <c r="K159" s="17"/>
    </row>
    <row r="160" ht="18" customHeight="1" spans="1:11">
      <c r="A160" s="6"/>
      <c r="B160" s="7"/>
      <c r="C160" s="7"/>
      <c r="D160" s="8"/>
      <c r="E160" s="9"/>
      <c r="F160" s="9"/>
      <c r="G160" s="9"/>
      <c r="H160" s="9"/>
      <c r="I160" s="9"/>
      <c r="J160" s="7"/>
      <c r="K160" s="17"/>
    </row>
    <row r="161" ht="18" customHeight="1" spans="1:11">
      <c r="A161" s="6"/>
      <c r="B161" s="7"/>
      <c r="C161" s="7"/>
      <c r="D161" s="8"/>
      <c r="E161" s="9"/>
      <c r="F161" s="9"/>
      <c r="G161" s="9"/>
      <c r="H161" s="9"/>
      <c r="I161" s="9"/>
      <c r="J161" s="7"/>
      <c r="K161" s="17"/>
    </row>
    <row r="162" ht="18" customHeight="1" spans="1:11">
      <c r="A162" s="6"/>
      <c r="B162" s="7"/>
      <c r="C162" s="7"/>
      <c r="D162" s="8"/>
      <c r="E162" s="9"/>
      <c r="F162" s="9"/>
      <c r="G162" s="9"/>
      <c r="H162" s="9"/>
      <c r="I162" s="9"/>
      <c r="J162" s="7"/>
      <c r="K162" s="17"/>
    </row>
    <row r="163" ht="18" customHeight="1" spans="1:11">
      <c r="A163" s="6"/>
      <c r="B163" s="7"/>
      <c r="C163" s="7"/>
      <c r="D163" s="8"/>
      <c r="E163" s="9"/>
      <c r="F163" s="9"/>
      <c r="G163" s="9"/>
      <c r="H163" s="9"/>
      <c r="I163" s="9"/>
      <c r="J163" s="7"/>
      <c r="K163" s="17"/>
    </row>
    <row r="164" ht="18" customHeight="1" spans="1:11">
      <c r="A164" s="6"/>
      <c r="B164" s="7"/>
      <c r="C164" s="7"/>
      <c r="D164" s="8"/>
      <c r="E164" s="9"/>
      <c r="F164" s="9"/>
      <c r="G164" s="9"/>
      <c r="H164" s="9"/>
      <c r="I164" s="9"/>
      <c r="J164" s="7"/>
      <c r="K164" s="17"/>
    </row>
    <row r="165" ht="18" customHeight="1" spans="1:11">
      <c r="A165" s="6"/>
      <c r="B165" s="7"/>
      <c r="C165" s="7"/>
      <c r="D165" s="8"/>
      <c r="E165" s="9"/>
      <c r="F165" s="9"/>
      <c r="G165" s="9"/>
      <c r="H165" s="9"/>
      <c r="I165" s="9"/>
      <c r="J165" s="7"/>
      <c r="K165" s="17"/>
    </row>
    <row r="166" ht="18" customHeight="1" spans="1:11">
      <c r="A166" s="6"/>
      <c r="B166" s="7"/>
      <c r="C166" s="7"/>
      <c r="D166" s="8"/>
      <c r="E166" s="9"/>
      <c r="F166" s="9"/>
      <c r="G166" s="9"/>
      <c r="H166" s="9"/>
      <c r="I166" s="9"/>
      <c r="J166" s="7"/>
      <c r="K166" s="17"/>
    </row>
    <row r="167" ht="18" customHeight="1" spans="1:11">
      <c r="A167" s="6"/>
      <c r="B167" s="7"/>
      <c r="C167" s="7"/>
      <c r="D167" s="8"/>
      <c r="E167" s="9"/>
      <c r="F167" s="9"/>
      <c r="G167" s="9"/>
      <c r="H167" s="9"/>
      <c r="I167" s="9"/>
      <c r="J167" s="7"/>
      <c r="K167" s="17"/>
    </row>
    <row r="168" ht="18" customHeight="1" spans="1:11">
      <c r="A168" s="6"/>
      <c r="B168" s="7"/>
      <c r="C168" s="7"/>
      <c r="D168" s="8"/>
      <c r="E168" s="9"/>
      <c r="F168" s="9"/>
      <c r="G168" s="9"/>
      <c r="H168" s="9"/>
      <c r="I168" s="9"/>
      <c r="J168" s="7"/>
      <c r="K168" s="17"/>
    </row>
    <row r="169" ht="18" customHeight="1" spans="1:11">
      <c r="A169" s="6"/>
      <c r="B169" s="7"/>
      <c r="C169" s="7"/>
      <c r="D169" s="8"/>
      <c r="E169" s="9"/>
      <c r="F169" s="9"/>
      <c r="G169" s="9"/>
      <c r="H169" s="9"/>
      <c r="I169" s="9"/>
      <c r="J169" s="7"/>
      <c r="K169" s="17"/>
    </row>
    <row r="170" ht="18" customHeight="1" spans="1:11">
      <c r="A170" s="6"/>
      <c r="B170" s="7"/>
      <c r="C170" s="7"/>
      <c r="D170" s="8"/>
      <c r="E170" s="9"/>
      <c r="F170" s="9"/>
      <c r="G170" s="9"/>
      <c r="H170" s="9"/>
      <c r="I170" s="9"/>
      <c r="J170" s="7"/>
      <c r="K170" s="17"/>
    </row>
    <row r="171" ht="18" customHeight="1" spans="1:11">
      <c r="A171" s="6"/>
      <c r="B171" s="7"/>
      <c r="C171" s="7"/>
      <c r="D171" s="8"/>
      <c r="E171" s="9"/>
      <c r="F171" s="9"/>
      <c r="G171" s="9"/>
      <c r="H171" s="9"/>
      <c r="I171" s="9"/>
      <c r="J171" s="7"/>
      <c r="K171" s="17"/>
    </row>
    <row r="172" ht="18" customHeight="1" spans="1:11">
      <c r="A172" s="6"/>
      <c r="B172" s="7"/>
      <c r="C172" s="7"/>
      <c r="D172" s="8"/>
      <c r="E172" s="9"/>
      <c r="F172" s="9"/>
      <c r="G172" s="9"/>
      <c r="H172" s="9"/>
      <c r="I172" s="9"/>
      <c r="J172" s="7"/>
      <c r="K172" s="17"/>
    </row>
    <row r="173" ht="18" customHeight="1" spans="1:11">
      <c r="A173" s="19"/>
      <c r="B173" s="20"/>
      <c r="C173" s="12" t="s">
        <v>668</v>
      </c>
      <c r="D173" s="21"/>
      <c r="E173" s="21"/>
      <c r="F173" s="13"/>
      <c r="G173" s="13"/>
      <c r="H173" s="13"/>
      <c r="I173" s="13"/>
      <c r="J173" s="13"/>
      <c r="K173" s="22"/>
    </row>
  </sheetData>
  <mergeCells count="178">
    <mergeCell ref="A1:K1"/>
    <mergeCell ref="A2:G2"/>
    <mergeCell ref="I2:K2"/>
    <mergeCell ref="G3:I3"/>
    <mergeCell ref="G4:I4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A37:K37"/>
    <mergeCell ref="A38:G38"/>
    <mergeCell ref="I38:K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  <mergeCell ref="A70:K70"/>
    <mergeCell ref="A71:G71"/>
    <mergeCell ref="I71:K71"/>
    <mergeCell ref="G72:I72"/>
    <mergeCell ref="G73:I73"/>
    <mergeCell ref="G74:I74"/>
    <mergeCell ref="G75:I75"/>
    <mergeCell ref="G76:I76"/>
    <mergeCell ref="G77:I77"/>
    <mergeCell ref="G78:I78"/>
    <mergeCell ref="G79:I79"/>
    <mergeCell ref="G80:I80"/>
    <mergeCell ref="G81:I81"/>
    <mergeCell ref="G82:I82"/>
    <mergeCell ref="G83:I83"/>
    <mergeCell ref="G84:I84"/>
    <mergeCell ref="G85:I85"/>
    <mergeCell ref="G86:I86"/>
    <mergeCell ref="G87:I87"/>
    <mergeCell ref="G88:I88"/>
    <mergeCell ref="G89:I89"/>
    <mergeCell ref="G90:I90"/>
    <mergeCell ref="G91:I91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103:I103"/>
    <mergeCell ref="G104:I104"/>
    <mergeCell ref="G105:I105"/>
    <mergeCell ref="A106:K106"/>
    <mergeCell ref="A107:G107"/>
    <mergeCell ref="I107:K107"/>
    <mergeCell ref="G108:I108"/>
    <mergeCell ref="G109:I109"/>
    <mergeCell ref="G110:I110"/>
    <mergeCell ref="G111:I111"/>
    <mergeCell ref="G112:I112"/>
    <mergeCell ref="G113:I113"/>
    <mergeCell ref="G114:I114"/>
    <mergeCell ref="G115:I115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A139:K139"/>
    <mergeCell ref="A140:G140"/>
    <mergeCell ref="I140:K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51:I151"/>
    <mergeCell ref="G152:I152"/>
    <mergeCell ref="G153:I153"/>
    <mergeCell ref="G154:I154"/>
    <mergeCell ref="G155:I155"/>
    <mergeCell ref="G156:I156"/>
    <mergeCell ref="G157:I157"/>
    <mergeCell ref="G158:I158"/>
    <mergeCell ref="G159:I159"/>
    <mergeCell ref="G160:I160"/>
    <mergeCell ref="G161:I161"/>
    <mergeCell ref="G162:I162"/>
    <mergeCell ref="G163:I163"/>
    <mergeCell ref="G164:I164"/>
    <mergeCell ref="G165:I165"/>
    <mergeCell ref="G166:I166"/>
    <mergeCell ref="G167:I167"/>
    <mergeCell ref="G168:I168"/>
    <mergeCell ref="G169:I169"/>
    <mergeCell ref="G170:I170"/>
    <mergeCell ref="G171:I171"/>
    <mergeCell ref="G172:I172"/>
    <mergeCell ref="G173:I173"/>
  </mergeCells>
  <printOptions horizontalCentered="1"/>
  <pageMargins left="0.116416666666667" right="0.116416666666667" top="0.59375" bottom="0" header="0.59375" footer="0"/>
  <pageSetup paperSize="9" orientation="portrait"/>
  <headerFooter/>
  <rowBreaks count="4" manualBreakCount="4">
    <brk id="36" max="16383" man="1"/>
    <brk id="69" max="16383" man="1"/>
    <brk id="105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表-04 单位工程预算价汇总表</vt:lpstr>
      <vt:lpstr>表-08 分部分项工程和单价措施项目清单与计价表(含分部小计)</vt:lpstr>
      <vt:lpstr>表-11 总价措施项目清单与计价表</vt:lpstr>
      <vt:lpstr>表-12 其他项目清单与计价汇总表</vt:lpstr>
      <vt:lpstr>表-13 规费、税金项目清单与计价表</vt:lpstr>
      <vt:lpstr>单位工程人材机汇总表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Aries翡翠定制</cp:lastModifiedBy>
  <dcterms:created xsi:type="dcterms:W3CDTF">2022-05-06T16:21:00Z</dcterms:created>
  <dcterms:modified xsi:type="dcterms:W3CDTF">2022-07-10T02:56:10Z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B151993461D3466381CADC676AE04A69</vt:lpwstr>
  </property>
  <property fmtid="{D5CDD505-2E9C-101B-9397-08002B2CF9AE}" pid="3" name="KSOProductBuildVer">
    <vt:lpwstr>2052-11.1.0.11875</vt:lpwstr>
  </property>
</Properties>
</file>